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80"/>
  </bookViews>
  <sheets>
    <sheet name="Prihodi" sheetId="1" r:id="rId1"/>
    <sheet name="Rashodi" sheetId="2" r:id="rId2"/>
  </sheets>
  <definedNames>
    <definedName name="_xlnm.Print_Titles" localSheetId="0">Prihodi!$9:$9</definedName>
    <definedName name="_xlnm.Print_Titles" localSheetId="1">Rashodi!$1:$1</definedName>
  </definedNames>
  <calcPr calcId="162913"/>
  <fileRecoveryPr autoRecover="0"/>
</workbook>
</file>

<file path=xl/calcChain.xml><?xml version="1.0" encoding="utf-8"?>
<calcChain xmlns="http://schemas.openxmlformats.org/spreadsheetml/2006/main">
  <c r="H70" i="1" l="1"/>
  <c r="H68" i="1" s="1"/>
  <c r="H67" i="1"/>
  <c r="H65" i="1"/>
  <c r="H64" i="1"/>
  <c r="H62" i="1"/>
  <c r="H61" i="1"/>
  <c r="H59" i="1"/>
  <c r="D59" i="1"/>
  <c r="H58" i="1"/>
  <c r="F56" i="1"/>
  <c r="H56" i="1" s="1"/>
  <c r="H55" i="1"/>
  <c r="H53" i="1" s="1"/>
  <c r="F53" i="1"/>
  <c r="H50" i="1"/>
  <c r="H49" i="1"/>
  <c r="H47" i="1"/>
</calcChain>
</file>

<file path=xl/sharedStrings.xml><?xml version="1.0" encoding="utf-8"?>
<sst xmlns="http://schemas.openxmlformats.org/spreadsheetml/2006/main" count="858" uniqueCount="421">
  <si>
    <t>RADNI DIO</t>
  </si>
  <si>
    <t>za razdoblje od 1.1.2026. do 30.6.2026.</t>
  </si>
  <si>
    <t>POZICIJA</t>
  </si>
  <si>
    <t>VRSTA PRIHODA / PRIMITAKA</t>
  </si>
  <si>
    <t>PLANIRANO</t>
  </si>
  <si>
    <t>IZVRŠENJE</t>
  </si>
  <si>
    <t>PROMJENA (%)</t>
  </si>
  <si>
    <t>NOVI IZNOS</t>
  </si>
  <si>
    <t xml:space="preserve">Izvor </t>
  </si>
  <si>
    <t>1.1.11</t>
  </si>
  <si>
    <t>Opći prihodi i  primici</t>
  </si>
  <si>
    <t>65</t>
  </si>
  <si>
    <t>Prihodi od upravnih i administrativnih pristojbi, pristojbi po posebnim propisima i naknada</t>
  </si>
  <si>
    <t>6526</t>
  </si>
  <si>
    <t>1.1.13</t>
  </si>
  <si>
    <t>Decentralizirane funkcije - dodatni udio u porezu na dohodak</t>
  </si>
  <si>
    <t>92</t>
  </si>
  <si>
    <t>Rezultat poslovanja</t>
  </si>
  <si>
    <t>9221</t>
  </si>
  <si>
    <t>66</t>
  </si>
  <si>
    <t>Prihodi od prodaje proizvoda i robe te pruženih usluga, prihodi od donacija te povrati po protestira</t>
  </si>
  <si>
    <t>6615</t>
  </si>
  <si>
    <t>5.0.111</t>
  </si>
  <si>
    <t>Pomoći iz državnog proračuna</t>
  </si>
  <si>
    <t>63</t>
  </si>
  <si>
    <t>Pomoći iz inozemstva i od subjekata unutar općeg proračuna</t>
  </si>
  <si>
    <t>5.0.12001</t>
  </si>
  <si>
    <t>Pomoć iz DP kroz nac.sufinanc.EU projekata - raspol.predujam</t>
  </si>
  <si>
    <t>6381</t>
  </si>
  <si>
    <t>5.0.12111</t>
  </si>
  <si>
    <t>Pomoć iz DP kroz nac.sufinanc.EU projekata - predfinanc. OPP</t>
  </si>
  <si>
    <t>5.4.11</t>
  </si>
  <si>
    <t>Europski poljoprivredni jamstveni fond (EAGF)</t>
  </si>
  <si>
    <t>5.6.1001</t>
  </si>
  <si>
    <t>Europski socijalni fond plus - raspoloživ predujam</t>
  </si>
  <si>
    <t>5.6.1111</t>
  </si>
  <si>
    <t>Europski socijalni fond plus - predfinanciranje OPP</t>
  </si>
  <si>
    <t>6631</t>
  </si>
  <si>
    <t>P0082</t>
  </si>
  <si>
    <t>Proračunski korisnik</t>
  </si>
  <si>
    <t>3.1.13</t>
  </si>
  <si>
    <t>Vlastiti prihodi PK</t>
  </si>
  <si>
    <t>P0085</t>
  </si>
  <si>
    <t>3.1.14</t>
  </si>
  <si>
    <t>Vlastiti prihodi PK - višak</t>
  </si>
  <si>
    <t>P0086</t>
  </si>
  <si>
    <t>4.3.31</t>
  </si>
  <si>
    <t>Prihodi za posebne namjene PK</t>
  </si>
  <si>
    <t>P0087</t>
  </si>
  <si>
    <t>5.0.113</t>
  </si>
  <si>
    <t>Pomoći iz državnog proračuna PK</t>
  </si>
  <si>
    <t>6361</t>
  </si>
  <si>
    <t>6362</t>
  </si>
  <si>
    <t>5.0.114</t>
  </si>
  <si>
    <t>Pomoći iz državnog proračuna PK - višak</t>
  </si>
  <si>
    <t>5.2.13</t>
  </si>
  <si>
    <t>Pomoći PK iz ostalih proračuna</t>
  </si>
  <si>
    <t>6.1.13</t>
  </si>
  <si>
    <t>Donacije PK</t>
  </si>
  <si>
    <t>5.2.14</t>
  </si>
  <si>
    <t>Pomoći PK iz ostalih proračuna - višak</t>
  </si>
  <si>
    <t>7.1.13</t>
  </si>
  <si>
    <t>Prihodi od prodaje nefinancijske imovine i osiguranja PK</t>
  </si>
  <si>
    <t>4.3.32</t>
  </si>
  <si>
    <t>Prihodi za posebne namjene PK - višak</t>
  </si>
  <si>
    <t>5.1.0002</t>
  </si>
  <si>
    <t>Erasmus + PK - raspoloživ predujam</t>
  </si>
  <si>
    <t>14275</t>
  </si>
  <si>
    <t>OSNOVNA ŠKOLA SAMOBOR</t>
  </si>
  <si>
    <t>P0118</t>
  </si>
  <si>
    <t>OŠ Samobor - prihodi od pruženih usluga</t>
  </si>
  <si>
    <t>P0119</t>
  </si>
  <si>
    <t>OŠ Samobor - višak prihoda</t>
  </si>
  <si>
    <t>P0120</t>
  </si>
  <si>
    <t>OŠ Samobor - prihodi po posebnim namjenama</t>
  </si>
  <si>
    <t>P0121</t>
  </si>
  <si>
    <t>P0123</t>
  </si>
  <si>
    <t>OŠ Samobor - tekuće pomoći iz DP</t>
  </si>
  <si>
    <t>P0124</t>
  </si>
  <si>
    <t>OŠ Samobor - pomoći MZO - rashodi za zaposlene</t>
  </si>
  <si>
    <t>P0125</t>
  </si>
  <si>
    <t>OŠ Samobor - kapitalne pomoći iz DP</t>
  </si>
  <si>
    <t>P0127</t>
  </si>
  <si>
    <t>OŠ Samobor - višak prihoda iz DP</t>
  </si>
  <si>
    <t>P0126</t>
  </si>
  <si>
    <t>OŠ Samobor - tek. pomoći EU sredstva (Programi Unije)</t>
  </si>
  <si>
    <t>P0249</t>
  </si>
  <si>
    <t>OŠ Samobor - tekuće pomoći iz ostalih proračuna</t>
  </si>
  <si>
    <t>P0281</t>
  </si>
  <si>
    <t>P0128</t>
  </si>
  <si>
    <t>OŠ Samobor - tekuće donacije</t>
  </si>
  <si>
    <t>P0131</t>
  </si>
  <si>
    <t>OŠ Samobor - prihodi s naslova osiguranja, refundacija šteta</t>
  </si>
  <si>
    <t>VRSTA RASHODA / IZDATAKA</t>
  </si>
  <si>
    <t>Program</t>
  </si>
  <si>
    <t>Aktivnost</t>
  </si>
  <si>
    <t>32</t>
  </si>
  <si>
    <t>Materijalni rashodi</t>
  </si>
  <si>
    <t>3233</t>
  </si>
  <si>
    <t>3291</t>
  </si>
  <si>
    <t>3293</t>
  </si>
  <si>
    <t>3294</t>
  </si>
  <si>
    <t>3237</t>
  </si>
  <si>
    <t>3239</t>
  </si>
  <si>
    <t>3299</t>
  </si>
  <si>
    <t>3221</t>
  </si>
  <si>
    <t>3231</t>
  </si>
  <si>
    <t>3235</t>
  </si>
  <si>
    <t>36</t>
  </si>
  <si>
    <t>Pomoći dane u inozemstvo i unutar općeg proračuna</t>
  </si>
  <si>
    <t>38</t>
  </si>
  <si>
    <t>Rashodi za donacije, kazne, naknade šteta i kapitalne pomoći</t>
  </si>
  <si>
    <t>31</t>
  </si>
  <si>
    <t>Rashodi za zaposlene</t>
  </si>
  <si>
    <t>3111</t>
  </si>
  <si>
    <t>3113</t>
  </si>
  <si>
    <t>3121</t>
  </si>
  <si>
    <t>3132</t>
  </si>
  <si>
    <t>3211</t>
  </si>
  <si>
    <t>3212</t>
  </si>
  <si>
    <t>3213</t>
  </si>
  <si>
    <t>3214</t>
  </si>
  <si>
    <t>3223</t>
  </si>
  <si>
    <t>3224</t>
  </si>
  <si>
    <t>3225</t>
  </si>
  <si>
    <t>3227</t>
  </si>
  <si>
    <t>3232</t>
  </si>
  <si>
    <t>3234</t>
  </si>
  <si>
    <t>3236</t>
  </si>
  <si>
    <t>3238</t>
  </si>
  <si>
    <t>3292</t>
  </si>
  <si>
    <t>3295</t>
  </si>
  <si>
    <t>37</t>
  </si>
  <si>
    <t>Naknade građanima i kućanstvima na temelju osiguranja i druge naknade</t>
  </si>
  <si>
    <t>3721</t>
  </si>
  <si>
    <t>42</t>
  </si>
  <si>
    <t>Rashodi za nabavu proizvedene dugotrajne imovine</t>
  </si>
  <si>
    <t>4221</t>
  </si>
  <si>
    <t>4222</t>
  </si>
  <si>
    <t>4223</t>
  </si>
  <si>
    <t>4227</t>
  </si>
  <si>
    <t>3296</t>
  </si>
  <si>
    <t>34</t>
  </si>
  <si>
    <t>Financijski rashodi</t>
  </si>
  <si>
    <t>3433</t>
  </si>
  <si>
    <t>Tekući projekt</t>
  </si>
  <si>
    <t>3222</t>
  </si>
  <si>
    <t>3661</t>
  </si>
  <si>
    <t>3722</t>
  </si>
  <si>
    <t>9222</t>
  </si>
  <si>
    <t>3431</t>
  </si>
  <si>
    <t>4070</t>
  </si>
  <si>
    <t>OSNOVNOŠKOLSKO OBRAZOVANJE</t>
  </si>
  <si>
    <t>4241</t>
  </si>
  <si>
    <t>3812</t>
  </si>
  <si>
    <t>3114</t>
  </si>
  <si>
    <t>Osnovna škola Samobor</t>
  </si>
  <si>
    <t>A407005</t>
  </si>
  <si>
    <t>Redovna djelatnost OŠ Samobor</t>
  </si>
  <si>
    <t>R1257</t>
  </si>
  <si>
    <t>OŠ Samobor - uredski materijal i ostali materijalni rashodi</t>
  </si>
  <si>
    <t>R1258</t>
  </si>
  <si>
    <t>OŠ Samobor - energija</t>
  </si>
  <si>
    <t>R1259</t>
  </si>
  <si>
    <t>OŠ Samobor - prijevoz učenika - taxi</t>
  </si>
  <si>
    <t>R1260</t>
  </si>
  <si>
    <t>OŠ Samobor - prijevoz učenika s teškoćama u razvoju</t>
  </si>
  <si>
    <t>R1261</t>
  </si>
  <si>
    <t>OŠ Samobor - usluge tekućeg i invest. održavanja</t>
  </si>
  <si>
    <t>R1262</t>
  </si>
  <si>
    <t>OŠ Samobor - računalne usluge</t>
  </si>
  <si>
    <t>R1263</t>
  </si>
  <si>
    <t>OŠ Samobor - naknade za rad članova školskog odbora</t>
  </si>
  <si>
    <t>R1264</t>
  </si>
  <si>
    <t>OŠ Samobor - prijevoz učenika</t>
  </si>
  <si>
    <t>R1268</t>
  </si>
  <si>
    <t>OŠ Samobor - službena putovanja</t>
  </si>
  <si>
    <t>R1269</t>
  </si>
  <si>
    <t>OŠ Samobor - stručno usavršavanje zaposlenika</t>
  </si>
  <si>
    <t>R1270</t>
  </si>
  <si>
    <t>OŠ Samobor - ostale naknade troškova zaposlenima</t>
  </si>
  <si>
    <t>R1271</t>
  </si>
  <si>
    <t>R1272</t>
  </si>
  <si>
    <t>R1273</t>
  </si>
  <si>
    <t>OŠ Samobor - materijal i dijelovi za tek. i invest. održavanje</t>
  </si>
  <si>
    <t>R1274</t>
  </si>
  <si>
    <t>OŠ Samobor - sitni inventar i auto gume</t>
  </si>
  <si>
    <t>R1275</t>
  </si>
  <si>
    <t>OŠ Samobor - službena, radna i zaštitna odjeća i obuća</t>
  </si>
  <si>
    <t>R1276</t>
  </si>
  <si>
    <t>OŠ Samobor - usluge telefona, pošte i prijevoza</t>
  </si>
  <si>
    <t>R1277</t>
  </si>
  <si>
    <t>R1278</t>
  </si>
  <si>
    <t>OŠ Samobor - usluge promidžbe i informiranja</t>
  </si>
  <si>
    <t>R1279</t>
  </si>
  <si>
    <t>OŠ Samobor - komunalne usluge</t>
  </si>
  <si>
    <t>R1280</t>
  </si>
  <si>
    <t>OŠ Samobor - zakupnine i najamnine</t>
  </si>
  <si>
    <t>R1281</t>
  </si>
  <si>
    <t>OŠ Samobor - zdravstvene usluge</t>
  </si>
  <si>
    <t>R1282</t>
  </si>
  <si>
    <t>OŠ Samobor - intelektualne i osobne usluge</t>
  </si>
  <si>
    <t>R1283</t>
  </si>
  <si>
    <t>R1284</t>
  </si>
  <si>
    <t>OŠ Samobor - ostale usluge</t>
  </si>
  <si>
    <t>R1285</t>
  </si>
  <si>
    <t>OŠ Samobor - premije osiguranja</t>
  </si>
  <si>
    <t>R1286</t>
  </si>
  <si>
    <t>OŠ Samobor - reprezentacija</t>
  </si>
  <si>
    <t>R1287</t>
  </si>
  <si>
    <t>OŠ Samobor - članarine</t>
  </si>
  <si>
    <t>R1288</t>
  </si>
  <si>
    <t>OŠ Samobor - pristojbe i naknade</t>
  </si>
  <si>
    <t>R1289</t>
  </si>
  <si>
    <t>OŠ Samobor - troškovi sudskih postupaka</t>
  </si>
  <si>
    <t>R1290</t>
  </si>
  <si>
    <t>OŠ Samobor - ostali nespomenuti rashodi poslovanja</t>
  </si>
  <si>
    <t>R1291</t>
  </si>
  <si>
    <t>OŠ Samobor - bankarske usluge i usluge platnog prometa</t>
  </si>
  <si>
    <t>R1292</t>
  </si>
  <si>
    <t>OŠ Samobor - zatezne kamate</t>
  </si>
  <si>
    <t>R1265</t>
  </si>
  <si>
    <t>R1266</t>
  </si>
  <si>
    <t>OŠ Samobor - usluge tekućeg i investicijskog održavanja</t>
  </si>
  <si>
    <t>R1267</t>
  </si>
  <si>
    <t>R1318</t>
  </si>
  <si>
    <t>R1293</t>
  </si>
  <si>
    <t>R1294</t>
  </si>
  <si>
    <t>R1295</t>
  </si>
  <si>
    <t>R1296</t>
  </si>
  <si>
    <t>OŠ Samobor - ostale tekuće donacije u naravi</t>
  </si>
  <si>
    <t>R2192</t>
  </si>
  <si>
    <t>OŠ Samobor - manjak</t>
  </si>
  <si>
    <t>R2193</t>
  </si>
  <si>
    <t>R1701</t>
  </si>
  <si>
    <t>OŠ Samobor - usluge telefona, interneta, pošte i prijevoza</t>
  </si>
  <si>
    <t>R2194</t>
  </si>
  <si>
    <t>R1297</t>
  </si>
  <si>
    <t>R1806</t>
  </si>
  <si>
    <t>OŠ Samobor - sitni inventar</t>
  </si>
  <si>
    <t>R1298</t>
  </si>
  <si>
    <t>A407013</t>
  </si>
  <si>
    <t>Rashodi za zaposlene - OŠ Samobor</t>
  </si>
  <si>
    <t>R1299</t>
  </si>
  <si>
    <t>OŠ Samobor - plaće za redovan rad</t>
  </si>
  <si>
    <t>R1300</t>
  </si>
  <si>
    <t>OŠ Samobor - plaće za redovan rad - mentori</t>
  </si>
  <si>
    <t>R1301</t>
  </si>
  <si>
    <t>OŠ Samobor - plaće po sudskim sporovima</t>
  </si>
  <si>
    <t>R1302</t>
  </si>
  <si>
    <t>OŠ Samobor - plaće za prekovremeni rad</t>
  </si>
  <si>
    <t>R1303</t>
  </si>
  <si>
    <t>OŠ Samobor - plaće za posebne uvjete rada</t>
  </si>
  <si>
    <t>R1304</t>
  </si>
  <si>
    <t>OŠ Samobor - ostali rashodi za zaposlene</t>
  </si>
  <si>
    <t>R1305</t>
  </si>
  <si>
    <t>OŠ Samobor - doprinosi za zdravstveno osiguranje</t>
  </si>
  <si>
    <t>R1306</t>
  </si>
  <si>
    <t>OŠ Samobor - doprinosi za zdravstveno osiguranje - sudske presude</t>
  </si>
  <si>
    <t>R1307</t>
  </si>
  <si>
    <t>OŠ Samobor - doprinosi za zdravstveno osiguranje - mentori</t>
  </si>
  <si>
    <t>R1308</t>
  </si>
  <si>
    <t>3133</t>
  </si>
  <si>
    <t>OŠ Samobor - doprinosi za obv. osiguranje u slučaju nezaposlenosti</t>
  </si>
  <si>
    <t>R1309</t>
  </si>
  <si>
    <t>OŠ Samobor - naknade za prijevoz, za rad na terenu i odvojeni život</t>
  </si>
  <si>
    <t>R1310</t>
  </si>
  <si>
    <t>OŠ Samobor - naknada za nezapošljavanje osoba s invaliditetom</t>
  </si>
  <si>
    <t>R1311</t>
  </si>
  <si>
    <t>R1312</t>
  </si>
  <si>
    <t>R1313</t>
  </si>
  <si>
    <t>R2195</t>
  </si>
  <si>
    <t>R1702</t>
  </si>
  <si>
    <t>R1703</t>
  </si>
  <si>
    <t>A407018</t>
  </si>
  <si>
    <t>Ulaganje u objekte i opremu OŠ Samobor</t>
  </si>
  <si>
    <t>R1314</t>
  </si>
  <si>
    <t>OŠ Samobor - informatička oprema i oprema za učionice</t>
  </si>
  <si>
    <t>R1316</t>
  </si>
  <si>
    <t>OŠ Samobor - uređaji, strojevi i oprema za ostale namjene</t>
  </si>
  <si>
    <t>R1317</t>
  </si>
  <si>
    <t>OŠ Samobor - uredska oprema i namještaj</t>
  </si>
  <si>
    <t>R0991</t>
  </si>
  <si>
    <t>OŠ Samobor - oprema za održavanje i zaštitu</t>
  </si>
  <si>
    <t>A407023</t>
  </si>
  <si>
    <t>Nabava udžbenika i lektire OŠ Samobor</t>
  </si>
  <si>
    <t>R1319</t>
  </si>
  <si>
    <t>OŠ Samobor - knjige za šk. knjižnicu</t>
  </si>
  <si>
    <t>R1320</t>
  </si>
  <si>
    <t>OŠ Samobor - udžbenici radnog karaktera</t>
  </si>
  <si>
    <t>R1321</t>
  </si>
  <si>
    <t>OŠ Samobor - knjige (obvezna lektira i stručna literatura)</t>
  </si>
  <si>
    <t>R1322</t>
  </si>
  <si>
    <t>OŠ Samobor - udžbenici - MZO</t>
  </si>
  <si>
    <t>A407028</t>
  </si>
  <si>
    <t>Produženi boravak i školska prehrana OŠ Samobor</t>
  </si>
  <si>
    <t>R1353</t>
  </si>
  <si>
    <t>OŠ Samobor - produženi boravak</t>
  </si>
  <si>
    <t>R1354</t>
  </si>
  <si>
    <t>OŠ Samobor - produženi boravak - prekovremeni rad</t>
  </si>
  <si>
    <t>R1355</t>
  </si>
  <si>
    <t>R1356</t>
  </si>
  <si>
    <t>R1357</t>
  </si>
  <si>
    <t>OŠ Samobor - naknade za prijevoz na posao i s posla</t>
  </si>
  <si>
    <t>R1358</t>
  </si>
  <si>
    <t>OŠ Samobor - materijal i sirovine - školska prehrana</t>
  </si>
  <si>
    <t>R1359</t>
  </si>
  <si>
    <t>R1360</t>
  </si>
  <si>
    <t>R1361</t>
  </si>
  <si>
    <t>R1362</t>
  </si>
  <si>
    <t>R1363</t>
  </si>
  <si>
    <t>R2196</t>
  </si>
  <si>
    <t>OŠ Samobor - komunikacijska oprema</t>
  </si>
  <si>
    <t>R1364</t>
  </si>
  <si>
    <t>R2197</t>
  </si>
  <si>
    <t>R2198</t>
  </si>
  <si>
    <t>R2199</t>
  </si>
  <si>
    <t>R1366</t>
  </si>
  <si>
    <t>OŠ Samobor - školska prehrana</t>
  </si>
  <si>
    <t>R1367</t>
  </si>
  <si>
    <t>OŠ Samobor - školska prehrana - djeca s teškoćama u razvoju</t>
  </si>
  <si>
    <t>R1709</t>
  </si>
  <si>
    <t>A407033</t>
  </si>
  <si>
    <t>Izborni, izvannastavni i ostali programi OŠ Samobor</t>
  </si>
  <si>
    <t>R1323</t>
  </si>
  <si>
    <t>OŠ Samobor - izvannastavne aktivnosti</t>
  </si>
  <si>
    <t>R1324</t>
  </si>
  <si>
    <t>R1325</t>
  </si>
  <si>
    <t>R1710</t>
  </si>
  <si>
    <t>R1326</t>
  </si>
  <si>
    <t>R1327</t>
  </si>
  <si>
    <t>OŠ Samobor - Intelektualne i osobne usluge</t>
  </si>
  <si>
    <t>R1328</t>
  </si>
  <si>
    <t>OŠ Samobor - škola u prirodi, maturalna putovanja, novigrad. proljeće</t>
  </si>
  <si>
    <t>R1329</t>
  </si>
  <si>
    <t>OŠ Samobor - uredski materijal za zadrugu</t>
  </si>
  <si>
    <t>R1330</t>
  </si>
  <si>
    <t>R1331</t>
  </si>
  <si>
    <t>R1332</t>
  </si>
  <si>
    <t>R1333</t>
  </si>
  <si>
    <t>R1334</t>
  </si>
  <si>
    <t>R1335</t>
  </si>
  <si>
    <t>OŠ Samobor - službena putovanja - natjecanja</t>
  </si>
  <si>
    <t>R0993</t>
  </si>
  <si>
    <t>R1336</t>
  </si>
  <si>
    <t>OŠ Samobor - uredski materijal i ostali mat. rashodi</t>
  </si>
  <si>
    <t>R1807</t>
  </si>
  <si>
    <t>OŠ Samobor - škola u prirodi, maturalno putovanje, novigrad. proljeće</t>
  </si>
  <si>
    <t>R1337</t>
  </si>
  <si>
    <t>OŠ Samobor - materijal i sirovine</t>
  </si>
  <si>
    <t>R1338</t>
  </si>
  <si>
    <t>R1339</t>
  </si>
  <si>
    <t>OŠ Samobor - ugovor o djelu - natjecanja</t>
  </si>
  <si>
    <t>R1341</t>
  </si>
  <si>
    <t>R1343</t>
  </si>
  <si>
    <t>OŠ Samobor - tekuće pomoći proračunskim korisnicima drugih proračuna</t>
  </si>
  <si>
    <t>R1344</t>
  </si>
  <si>
    <t>R1345</t>
  </si>
  <si>
    <t>R1707</t>
  </si>
  <si>
    <t>R0997</t>
  </si>
  <si>
    <t>R1346</t>
  </si>
  <si>
    <t>OŠ Samobor - uredski materijal</t>
  </si>
  <si>
    <t>R1347</t>
  </si>
  <si>
    <t>R1348</t>
  </si>
  <si>
    <t>R2200</t>
  </si>
  <si>
    <t>R1350</t>
  </si>
  <si>
    <t>R1351</t>
  </si>
  <si>
    <t>T407005</t>
  </si>
  <si>
    <t>Školska shema OŠ Samobor</t>
  </si>
  <si>
    <t>R1368</t>
  </si>
  <si>
    <t>OŠ Samobor - školska shema</t>
  </si>
  <si>
    <t>R1808</t>
  </si>
  <si>
    <t>T407011</t>
  </si>
  <si>
    <t>Vjetar u leđa - faza VII - OŠ Samobor</t>
  </si>
  <si>
    <t>R1369</t>
  </si>
  <si>
    <t>OŠ Samobor - plaće za pomoćnike u nastavi</t>
  </si>
  <si>
    <t>R1370</t>
  </si>
  <si>
    <t>R1371</t>
  </si>
  <si>
    <t>OŠ Samobor - ostali rashodi za pomoćnike u nastavi</t>
  </si>
  <si>
    <t>R1372</t>
  </si>
  <si>
    <t>OŠ Samobor - doprinosi za zdravstveno osiguranje za pomoćnike u nastavi</t>
  </si>
  <si>
    <t>R1373</t>
  </si>
  <si>
    <t>OŠ Samobor - službena putovanja za pomoćnike u nastavi</t>
  </si>
  <si>
    <t>R1374</t>
  </si>
  <si>
    <t>OŠ Samobor - naknade za prijevoz pomoćnika u nastavi</t>
  </si>
  <si>
    <t>R1375</t>
  </si>
  <si>
    <t>OŠ Samobor - stručno usavršavanje pomoćnika u nastavi</t>
  </si>
  <si>
    <t>R1376</t>
  </si>
  <si>
    <t>OŠ Samobor - obvezni zdravstveni pregledi</t>
  </si>
  <si>
    <t>R1377</t>
  </si>
  <si>
    <t>R1378</t>
  </si>
  <si>
    <t>OŠ Samobor - naknade za rad povjerenstva</t>
  </si>
  <si>
    <t>R1711</t>
  </si>
  <si>
    <t>OŠ Samobor - plaće za pomoćnike u nastavi - MRRFEU</t>
  </si>
  <si>
    <t>R1811</t>
  </si>
  <si>
    <t>R1850</t>
  </si>
  <si>
    <t>R1379</t>
  </si>
  <si>
    <t>R1380</t>
  </si>
  <si>
    <t>R1381</t>
  </si>
  <si>
    <t>R1382</t>
  </si>
  <si>
    <t>R1383</t>
  </si>
  <si>
    <t>R1384</t>
  </si>
  <si>
    <t>OŠ Samobor - naknade za prijevoz za pomoćnike u nastavi</t>
  </si>
  <si>
    <t>R1386</t>
  </si>
  <si>
    <t>OŠ Samobor - zdravtsveni pregledi pomoćnika u nastavi</t>
  </si>
  <si>
    <t>R1851</t>
  </si>
  <si>
    <t>R1852</t>
  </si>
  <si>
    <t>OŠ Samobor - doprinosi za zdravstveno osiguranje za pomoćnike</t>
  </si>
  <si>
    <t>T407019</t>
  </si>
  <si>
    <t>Erasmus + OŠ Samobor</t>
  </si>
  <si>
    <t>R1812</t>
  </si>
  <si>
    <t>BROJ
KONTA</t>
  </si>
  <si>
    <t>PROMJENA
IZNOS</t>
  </si>
  <si>
    <t>PROMJE
NA (%)</t>
  </si>
  <si>
    <t>Financijski plan za 2026. godinu - I. Rebalans</t>
  </si>
  <si>
    <t>Prihodi za financiranje rashoda poslovanja</t>
  </si>
  <si>
    <t>P0083</t>
  </si>
  <si>
    <t>Pomoći iz DP kroz nac.sufinanciranje</t>
  </si>
  <si>
    <t>P0081</t>
  </si>
  <si>
    <t>Pomoć iz DP kroz nacion. sufinanciranje EU projekata - OPP</t>
  </si>
  <si>
    <t>Pomoć iz DP kroz nac. sufinanciranje EU projekata - predujam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</si>
</sst>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A]#,##0.00;\-#,##0.00"/>
    <numFmt numFmtId="165" formatCode="[$-1041A]#,##0;\-#,##0"/>
    <numFmt numFmtId="166" formatCode="[$-1041A]#,##0;\-\ #,##0"/>
  </numFmts>
  <fonts count="14" x14ac:knownFonts="1">
    <font>
      <sz val="10"/>
      <name val="Arial"/>
    </font>
    <font>
      <sz val="8"/>
      <color indexed="8"/>
      <name val="Arial"/>
      <family val="2"/>
      <charset val="238"/>
    </font>
    <font>
      <b/>
      <sz val="11.9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b/>
      <sz val="8"/>
      <color indexed="15"/>
      <name val="Arial"/>
      <family val="2"/>
      <charset val="238"/>
    </font>
    <font>
      <sz val="8"/>
      <color indexed="15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4"/>
        <bgColor indexed="0"/>
      </patternFill>
    </fill>
    <fill>
      <patternFill patternType="solid">
        <fgColor indexed="16"/>
        <bgColor indexed="0"/>
      </patternFill>
    </fill>
    <fill>
      <patternFill patternType="solid">
        <fgColor indexed="17"/>
        <bgColor indexed="0"/>
      </patternFill>
    </fill>
    <fill>
      <patternFill patternType="solid">
        <fgColor indexed="18"/>
        <bgColor indexed="0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vertical="center" wrapText="1" readingOrder="1"/>
      <protection locked="0"/>
    </xf>
    <xf numFmtId="0" fontId="6" fillId="2" borderId="0" xfId="0" applyFont="1" applyFill="1" applyAlignment="1" applyProtection="1">
      <alignment horizontal="left" vertical="center" wrapText="1" readingOrder="1"/>
      <protection locked="0"/>
    </xf>
    <xf numFmtId="0" fontId="6" fillId="2" borderId="0" xfId="0" applyFont="1" applyFill="1" applyAlignment="1" applyProtection="1">
      <alignment vertical="center" wrapText="1" readingOrder="1"/>
      <protection locked="0"/>
    </xf>
    <xf numFmtId="164" fontId="6" fillId="2" borderId="0" xfId="0" applyNumberFormat="1" applyFont="1" applyFill="1" applyAlignment="1" applyProtection="1">
      <alignment horizontal="right" vertical="center" wrapText="1" readingOrder="1"/>
      <protection locked="0"/>
    </xf>
    <xf numFmtId="0" fontId="8" fillId="0" borderId="0" xfId="0" applyFont="1" applyAlignment="1" applyProtection="1">
      <alignment horizontal="left" vertical="center" wrapText="1" readingOrder="1"/>
      <protection locked="0"/>
    </xf>
    <xf numFmtId="0" fontId="8" fillId="0" borderId="0" xfId="0" applyFont="1" applyAlignment="1" applyProtection="1">
      <alignment vertical="center" wrapText="1" readingOrder="1"/>
      <protection locked="0"/>
    </xf>
    <xf numFmtId="164" fontId="8" fillId="0" borderId="0" xfId="0" applyNumberFormat="1" applyFont="1" applyAlignment="1" applyProtection="1">
      <alignment horizontal="right" vertical="center" wrapText="1" readingOrder="1"/>
      <protection locked="0"/>
    </xf>
    <xf numFmtId="164" fontId="1" fillId="0" borderId="0" xfId="0" applyNumberFormat="1" applyFont="1" applyAlignment="1" applyProtection="1">
      <alignment horizontal="right" vertical="center" wrapText="1" readingOrder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vertical="center" wrapText="1" readingOrder="1"/>
      <protection locked="0"/>
    </xf>
    <xf numFmtId="0" fontId="4" fillId="3" borderId="0" xfId="0" applyFont="1" applyFill="1" applyAlignment="1" applyProtection="1">
      <alignment horizontal="left" vertical="center" wrapText="1" readingOrder="1"/>
      <protection locked="0"/>
    </xf>
    <xf numFmtId="0" fontId="4" fillId="3" borderId="0" xfId="0" applyFont="1" applyFill="1" applyAlignment="1" applyProtection="1">
      <alignment vertical="center" wrapText="1" readingOrder="1"/>
      <protection locked="0"/>
    </xf>
    <xf numFmtId="164" fontId="4" fillId="3" borderId="0" xfId="0" applyNumberFormat="1" applyFont="1" applyFill="1" applyAlignment="1" applyProtection="1">
      <alignment horizontal="right" vertical="center" wrapText="1" readingOrder="1"/>
      <protection locked="0"/>
    </xf>
    <xf numFmtId="0" fontId="9" fillId="0" borderId="1" xfId="0" applyFont="1" applyBorder="1" applyAlignment="1" applyProtection="1">
      <alignment vertical="center" wrapText="1" readingOrder="1"/>
      <protection locked="0"/>
    </xf>
    <xf numFmtId="0" fontId="6" fillId="4" borderId="0" xfId="0" applyFont="1" applyFill="1" applyAlignment="1" applyProtection="1">
      <alignment horizontal="left" vertical="center" wrapText="1" readingOrder="1"/>
      <protection locked="0"/>
    </xf>
    <xf numFmtId="0" fontId="6" fillId="4" borderId="0" xfId="0" applyFont="1" applyFill="1" applyAlignment="1" applyProtection="1">
      <alignment vertical="center" wrapText="1" readingOrder="1"/>
      <protection locked="0"/>
    </xf>
    <xf numFmtId="164" fontId="6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6" fillId="5" borderId="0" xfId="0" applyFont="1" applyFill="1" applyAlignment="1" applyProtection="1">
      <alignment horizontal="left" vertical="center" wrapText="1" readingOrder="1"/>
      <protection locked="0"/>
    </xf>
    <xf numFmtId="0" fontId="6" fillId="5" borderId="0" xfId="0" applyFont="1" applyFill="1" applyAlignment="1" applyProtection="1">
      <alignment vertical="center" wrapText="1" readingOrder="1"/>
      <protection locked="0"/>
    </xf>
    <xf numFmtId="164" fontId="6" fillId="5" borderId="0" xfId="0" applyNumberFormat="1" applyFont="1" applyFill="1" applyAlignment="1" applyProtection="1">
      <alignment horizontal="right" vertical="center" wrapText="1" readingOrder="1"/>
      <protection locked="0"/>
    </xf>
    <xf numFmtId="0" fontId="0" fillId="0" borderId="0" xfId="0" applyAlignment="1"/>
    <xf numFmtId="164" fontId="1" fillId="0" borderId="0" xfId="0" applyNumberFormat="1" applyFont="1" applyAlignment="1" applyProtection="1">
      <alignment vertical="center" wrapText="1" readingOrder="1"/>
      <protection locked="0"/>
    </xf>
    <xf numFmtId="164" fontId="6" fillId="2" borderId="0" xfId="0" applyNumberFormat="1" applyFont="1" applyFill="1" applyAlignment="1" applyProtection="1">
      <alignment vertical="center" wrapText="1" readingOrder="1"/>
      <protection locked="0"/>
    </xf>
    <xf numFmtId="164" fontId="7" fillId="2" borderId="0" xfId="0" applyNumberFormat="1" applyFont="1" applyFill="1" applyAlignment="1" applyProtection="1">
      <alignment vertical="center" wrapText="1" readingOrder="1"/>
      <protection locked="0"/>
    </xf>
    <xf numFmtId="164" fontId="8" fillId="0" borderId="0" xfId="0" applyNumberFormat="1" applyFont="1" applyAlignment="1" applyProtection="1">
      <alignment vertical="center" wrapText="1" readingOrder="1"/>
      <protection locked="0"/>
    </xf>
    <xf numFmtId="164" fontId="4" fillId="3" borderId="0" xfId="0" applyNumberFormat="1" applyFont="1" applyFill="1" applyAlignment="1" applyProtection="1">
      <alignment vertical="center" wrapText="1" readingOrder="1"/>
      <protection locked="0"/>
    </xf>
    <xf numFmtId="164" fontId="5" fillId="3" borderId="0" xfId="0" applyNumberFormat="1" applyFont="1" applyFill="1" applyAlignment="1" applyProtection="1">
      <alignment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3" fontId="0" fillId="0" borderId="0" xfId="0" applyNumberFormat="1"/>
    <xf numFmtId="3" fontId="0" fillId="0" borderId="0" xfId="0" applyNumberFormat="1" applyAlignment="1"/>
    <xf numFmtId="3" fontId="1" fillId="0" borderId="1" xfId="0" applyNumberFormat="1" applyFont="1" applyBorder="1" applyAlignment="1" applyProtection="1">
      <alignment horizontal="center" vertical="center" wrapText="1" readingOrder="1"/>
      <protection locked="0"/>
    </xf>
    <xf numFmtId="3" fontId="6" fillId="2" borderId="0" xfId="0" applyNumberFormat="1" applyFont="1" applyFill="1" applyAlignment="1" applyProtection="1">
      <alignment horizontal="right" vertical="center" wrapText="1" readingOrder="1"/>
      <protection locked="0"/>
    </xf>
    <xf numFmtId="3" fontId="8" fillId="0" borderId="0" xfId="0" applyNumberFormat="1" applyFont="1" applyAlignment="1" applyProtection="1">
      <alignment horizontal="right" vertical="center" wrapText="1" readingOrder="1"/>
      <protection locked="0"/>
    </xf>
    <xf numFmtId="3" fontId="1" fillId="0" borderId="0" xfId="0" applyNumberFormat="1" applyFont="1" applyAlignment="1" applyProtection="1">
      <alignment horizontal="right" vertical="center" wrapText="1" readingOrder="1"/>
      <protection locked="0"/>
    </xf>
    <xf numFmtId="3" fontId="4" fillId="3" borderId="0" xfId="0" applyNumberFormat="1" applyFont="1" applyFill="1" applyAlignment="1" applyProtection="1">
      <alignment horizontal="right" vertical="center" wrapText="1" readingOrder="1"/>
      <protection locked="0"/>
    </xf>
    <xf numFmtId="3" fontId="6" fillId="2" borderId="0" xfId="0" applyNumberFormat="1" applyFont="1" applyFill="1" applyAlignment="1" applyProtection="1">
      <alignment vertical="center" wrapText="1" readingOrder="1"/>
      <protection locked="0"/>
    </xf>
    <xf numFmtId="3" fontId="8" fillId="0" borderId="0" xfId="0" applyNumberFormat="1" applyFont="1" applyAlignment="1" applyProtection="1">
      <alignment vertical="center" wrapText="1" readingOrder="1"/>
      <protection locked="0"/>
    </xf>
    <xf numFmtId="3" fontId="1" fillId="0" borderId="0" xfId="0" applyNumberFormat="1" applyFont="1" applyAlignment="1" applyProtection="1">
      <alignment vertical="center" wrapText="1" readingOrder="1"/>
      <protection locked="0"/>
    </xf>
    <xf numFmtId="3" fontId="4" fillId="3" borderId="0" xfId="0" applyNumberFormat="1" applyFont="1" applyFill="1" applyAlignment="1" applyProtection="1">
      <alignment vertical="center" wrapText="1" readingOrder="1"/>
      <protection locked="0"/>
    </xf>
    <xf numFmtId="0" fontId="0" fillId="0" borderId="0" xfId="0" applyAlignment="1">
      <alignment wrapText="1"/>
    </xf>
    <xf numFmtId="3" fontId="6" fillId="4" borderId="0" xfId="0" applyNumberFormat="1" applyFont="1" applyFill="1" applyAlignment="1" applyProtection="1">
      <alignment horizontal="right" vertical="center" wrapText="1" readingOrder="1"/>
      <protection locked="0"/>
    </xf>
    <xf numFmtId="3" fontId="6" fillId="5" borderId="0" xfId="0" applyNumberFormat="1" applyFont="1" applyFill="1" applyAlignment="1" applyProtection="1">
      <alignment horizontal="right" vertical="center" wrapText="1" readingOrder="1"/>
      <protection locked="0"/>
    </xf>
    <xf numFmtId="3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Fill="1" applyAlignment="1">
      <alignment horizontal="left" vertical="center" wrapText="1" readingOrder="1"/>
    </xf>
    <xf numFmtId="0" fontId="11" fillId="0" borderId="0" xfId="0" applyFont="1" applyFill="1" applyAlignment="1">
      <alignment vertical="center" wrapText="1" readingOrder="1"/>
    </xf>
    <xf numFmtId="165" fontId="11" fillId="0" borderId="0" xfId="0" applyNumberFormat="1" applyFont="1" applyFill="1" applyAlignment="1">
      <alignment horizontal="right" vertical="center" wrapText="1" readingOrder="1"/>
    </xf>
    <xf numFmtId="164" fontId="11" fillId="0" borderId="0" xfId="0" applyNumberFormat="1" applyFont="1" applyFill="1" applyAlignment="1">
      <alignment horizontal="right" vertical="center" wrapText="1" readingOrder="1"/>
    </xf>
    <xf numFmtId="164" fontId="11" fillId="0" borderId="0" xfId="1" applyNumberFormat="1" applyFont="1" applyAlignment="1">
      <alignment horizontal="right" vertical="center" wrapText="1" readingOrder="1"/>
    </xf>
    <xf numFmtId="0" fontId="13" fillId="0" borderId="0" xfId="0" applyFont="1" applyFill="1" applyAlignment="1">
      <alignment horizontal="left" vertical="center" wrapText="1" readingOrder="1"/>
    </xf>
    <xf numFmtId="0" fontId="13" fillId="0" borderId="0" xfId="0" applyFont="1" applyFill="1" applyAlignment="1">
      <alignment vertical="center" wrapText="1" readingOrder="1"/>
    </xf>
    <xf numFmtId="165" fontId="13" fillId="0" borderId="0" xfId="0" applyNumberFormat="1" applyFont="1" applyFill="1" applyAlignment="1">
      <alignment horizontal="right" vertical="center" wrapText="1" readingOrder="1"/>
    </xf>
    <xf numFmtId="164" fontId="13" fillId="0" borderId="0" xfId="0" applyNumberFormat="1" applyFont="1" applyFill="1" applyAlignment="1">
      <alignment horizontal="right" vertical="center" wrapText="1" readingOrder="1"/>
    </xf>
    <xf numFmtId="166" fontId="13" fillId="0" borderId="0" xfId="1" applyNumberFormat="1" applyFont="1" applyAlignment="1">
      <alignment horizontal="right" vertical="center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FFFFFF"/>
      <rgbColor rgb="000000CE"/>
      <rgbColor rgb="00FFFF97"/>
      <rgbColor rgb="00000000"/>
      <rgbColor rgb="003535FF"/>
      <rgbColor rgb="00C1C1FF"/>
      <rgbColor rgb="00E1E1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showGridLines="0" tabSelected="1" workbookViewId="0">
      <selection activeCell="F74" sqref="F74"/>
    </sheetView>
  </sheetViews>
  <sheetFormatPr defaultRowHeight="12.75" x14ac:dyDescent="0.2"/>
  <cols>
    <col min="1" max="1" width="10.28515625" customWidth="1"/>
    <col min="2" max="2" width="7.85546875" bestFit="1" customWidth="1"/>
    <col min="3" max="3" width="48.140625" style="41" customWidth="1"/>
    <col min="4" max="4" width="9.5703125" style="30" bestFit="1" customWidth="1"/>
    <col min="5" max="5" width="10.85546875" bestFit="1" customWidth="1"/>
    <col min="6" max="6" width="8.85546875" style="30" bestFit="1" customWidth="1"/>
    <col min="7" max="7" width="8.7109375" bestFit="1" customWidth="1"/>
    <col min="8" max="8" width="9.5703125" style="30" bestFit="1" customWidth="1"/>
  </cols>
  <sheetData>
    <row r="1" spans="1:8" ht="33.75" x14ac:dyDescent="0.2">
      <c r="A1" s="1" t="s">
        <v>68</v>
      </c>
      <c r="B1" s="22"/>
      <c r="H1" s="31"/>
    </row>
    <row r="3" spans="1:8" ht="15.75" x14ac:dyDescent="0.2">
      <c r="A3" s="46" t="s">
        <v>414</v>
      </c>
      <c r="B3" s="46"/>
      <c r="C3" s="46"/>
      <c r="D3" s="46"/>
      <c r="E3" s="46"/>
      <c r="F3" s="46"/>
      <c r="G3" s="46"/>
      <c r="H3" s="46"/>
    </row>
    <row r="5" spans="1:8" x14ac:dyDescent="0.2">
      <c r="A5" s="47" t="s">
        <v>0</v>
      </c>
      <c r="B5" s="47"/>
      <c r="C5" s="47"/>
      <c r="D5" s="47"/>
      <c r="E5" s="47"/>
      <c r="F5" s="47"/>
      <c r="G5" s="47"/>
      <c r="H5" s="47"/>
    </row>
    <row r="6" spans="1:8" x14ac:dyDescent="0.2">
      <c r="A6" s="47" t="s">
        <v>1</v>
      </c>
      <c r="B6" s="47"/>
      <c r="C6" s="47"/>
      <c r="D6" s="47"/>
      <c r="E6" s="47"/>
      <c r="F6" s="47"/>
      <c r="G6" s="47"/>
      <c r="H6" s="47"/>
    </row>
    <row r="9" spans="1:8" ht="22.5" x14ac:dyDescent="0.2">
      <c r="A9" s="2" t="s">
        <v>2</v>
      </c>
      <c r="B9" s="2" t="s">
        <v>411</v>
      </c>
      <c r="C9" s="2" t="s">
        <v>3</v>
      </c>
      <c r="D9" s="32" t="s">
        <v>4</v>
      </c>
      <c r="E9" s="29" t="s">
        <v>5</v>
      </c>
      <c r="F9" s="32" t="s">
        <v>412</v>
      </c>
      <c r="G9" s="29" t="s">
        <v>6</v>
      </c>
      <c r="H9" s="32" t="s">
        <v>7</v>
      </c>
    </row>
    <row r="10" spans="1:8" ht="22.5" x14ac:dyDescent="0.2">
      <c r="A10" s="12" t="s">
        <v>39</v>
      </c>
      <c r="B10" s="12" t="s">
        <v>67</v>
      </c>
      <c r="C10" s="13" t="s">
        <v>68</v>
      </c>
      <c r="D10" s="36">
        <v>3810110</v>
      </c>
      <c r="E10" s="27">
        <v>1767266.03</v>
      </c>
      <c r="F10" s="36">
        <v>517068</v>
      </c>
      <c r="G10" s="28">
        <v>13.57</v>
      </c>
      <c r="H10" s="40">
        <v>4327178</v>
      </c>
    </row>
    <row r="11" spans="1:8" x14ac:dyDescent="0.2">
      <c r="A11" s="3" t="s">
        <v>8</v>
      </c>
      <c r="B11" s="3" t="s">
        <v>40</v>
      </c>
      <c r="C11" s="4" t="s">
        <v>41</v>
      </c>
      <c r="D11" s="33">
        <v>11300</v>
      </c>
      <c r="E11" s="24">
        <v>4083.05</v>
      </c>
      <c r="F11" s="33">
        <v>0</v>
      </c>
      <c r="G11" s="25">
        <v>0</v>
      </c>
      <c r="H11" s="37">
        <v>11300</v>
      </c>
    </row>
    <row r="12" spans="1:8" ht="22.5" x14ac:dyDescent="0.2">
      <c r="A12" s="6"/>
      <c r="B12" s="6" t="s">
        <v>19</v>
      </c>
      <c r="C12" s="7" t="s">
        <v>20</v>
      </c>
      <c r="D12" s="34">
        <v>11300</v>
      </c>
      <c r="E12" s="26">
        <v>4083.05</v>
      </c>
      <c r="F12" s="34">
        <v>0</v>
      </c>
      <c r="G12" s="23">
        <v>0</v>
      </c>
      <c r="H12" s="38">
        <v>11300</v>
      </c>
    </row>
    <row r="13" spans="1:8" x14ac:dyDescent="0.2">
      <c r="A13" s="10" t="s">
        <v>69</v>
      </c>
      <c r="B13" s="10" t="s">
        <v>21</v>
      </c>
      <c r="C13" s="11" t="s">
        <v>70</v>
      </c>
      <c r="D13" s="35">
        <v>11300</v>
      </c>
      <c r="E13" s="23">
        <v>4083.05</v>
      </c>
      <c r="F13" s="35">
        <v>0</v>
      </c>
      <c r="G13" s="23">
        <v>0</v>
      </c>
      <c r="H13" s="39">
        <v>11300</v>
      </c>
    </row>
    <row r="14" spans="1:8" x14ac:dyDescent="0.2">
      <c r="A14" s="3" t="s">
        <v>8</v>
      </c>
      <c r="B14" s="3" t="s">
        <v>43</v>
      </c>
      <c r="C14" s="4" t="s">
        <v>44</v>
      </c>
      <c r="D14" s="33">
        <v>8000</v>
      </c>
      <c r="E14" s="24">
        <v>0</v>
      </c>
      <c r="F14" s="33">
        <v>1164</v>
      </c>
      <c r="G14" s="25">
        <v>14.55</v>
      </c>
      <c r="H14" s="37">
        <v>9164</v>
      </c>
    </row>
    <row r="15" spans="1:8" x14ac:dyDescent="0.2">
      <c r="A15" s="6"/>
      <c r="B15" s="6" t="s">
        <v>16</v>
      </c>
      <c r="C15" s="7" t="s">
        <v>17</v>
      </c>
      <c r="D15" s="34">
        <v>8000</v>
      </c>
      <c r="E15" s="26">
        <v>0</v>
      </c>
      <c r="F15" s="34">
        <v>1164</v>
      </c>
      <c r="G15" s="23">
        <v>14.55</v>
      </c>
      <c r="H15" s="38">
        <v>9164</v>
      </c>
    </row>
    <row r="16" spans="1:8" x14ac:dyDescent="0.2">
      <c r="A16" s="10" t="s">
        <v>71</v>
      </c>
      <c r="B16" s="10" t="s">
        <v>18</v>
      </c>
      <c r="C16" s="11" t="s">
        <v>72</v>
      </c>
      <c r="D16" s="35">
        <v>8000</v>
      </c>
      <c r="E16" s="23">
        <v>0</v>
      </c>
      <c r="F16" s="35">
        <v>1164</v>
      </c>
      <c r="G16" s="23">
        <v>14.55</v>
      </c>
      <c r="H16" s="39">
        <v>9164</v>
      </c>
    </row>
    <row r="17" spans="1:8" x14ac:dyDescent="0.2">
      <c r="A17" s="3" t="s">
        <v>8</v>
      </c>
      <c r="B17" s="3" t="s">
        <v>46</v>
      </c>
      <c r="C17" s="4" t="s">
        <v>47</v>
      </c>
      <c r="D17" s="33">
        <v>128000</v>
      </c>
      <c r="E17" s="24">
        <v>52858.36</v>
      </c>
      <c r="F17" s="33">
        <v>0</v>
      </c>
      <c r="G17" s="25">
        <v>0</v>
      </c>
      <c r="H17" s="37">
        <v>128000</v>
      </c>
    </row>
    <row r="18" spans="1:8" ht="22.5" x14ac:dyDescent="0.2">
      <c r="A18" s="6"/>
      <c r="B18" s="6" t="s">
        <v>11</v>
      </c>
      <c r="C18" s="7" t="s">
        <v>12</v>
      </c>
      <c r="D18" s="34">
        <v>128000</v>
      </c>
      <c r="E18" s="26">
        <v>52858.36</v>
      </c>
      <c r="F18" s="34">
        <v>0</v>
      </c>
      <c r="G18" s="23">
        <v>0</v>
      </c>
      <c r="H18" s="38">
        <v>128000</v>
      </c>
    </row>
    <row r="19" spans="1:8" x14ac:dyDescent="0.2">
      <c r="A19" s="10" t="s">
        <v>73</v>
      </c>
      <c r="B19" s="10" t="s">
        <v>13</v>
      </c>
      <c r="C19" s="11" t="s">
        <v>74</v>
      </c>
      <c r="D19" s="35">
        <v>128000</v>
      </c>
      <c r="E19" s="23">
        <v>52858.36</v>
      </c>
      <c r="F19" s="35">
        <v>0</v>
      </c>
      <c r="G19" s="23">
        <v>0</v>
      </c>
      <c r="H19" s="39">
        <v>128000</v>
      </c>
    </row>
    <row r="20" spans="1:8" x14ac:dyDescent="0.2">
      <c r="A20" s="3" t="s">
        <v>8</v>
      </c>
      <c r="B20" s="3" t="s">
        <v>63</v>
      </c>
      <c r="C20" s="4" t="s">
        <v>64</v>
      </c>
      <c r="D20" s="33">
        <v>1500</v>
      </c>
      <c r="E20" s="24">
        <v>0</v>
      </c>
      <c r="F20" s="33">
        <v>18910</v>
      </c>
      <c r="G20" s="25">
        <v>1260.67</v>
      </c>
      <c r="H20" s="37">
        <v>20410</v>
      </c>
    </row>
    <row r="21" spans="1:8" x14ac:dyDescent="0.2">
      <c r="A21" s="6"/>
      <c r="B21" s="6" t="s">
        <v>16</v>
      </c>
      <c r="C21" s="7" t="s">
        <v>17</v>
      </c>
      <c r="D21" s="34">
        <v>1500</v>
      </c>
      <c r="E21" s="26">
        <v>0</v>
      </c>
      <c r="F21" s="34">
        <v>18910</v>
      </c>
      <c r="G21" s="23">
        <v>1260.67</v>
      </c>
      <c r="H21" s="38">
        <v>20410</v>
      </c>
    </row>
    <row r="22" spans="1:8" x14ac:dyDescent="0.2">
      <c r="A22" s="10" t="s">
        <v>75</v>
      </c>
      <c r="B22" s="10" t="s">
        <v>18</v>
      </c>
      <c r="C22" s="11" t="s">
        <v>72</v>
      </c>
      <c r="D22" s="35">
        <v>1500</v>
      </c>
      <c r="E22" s="23">
        <v>0</v>
      </c>
      <c r="F22" s="35">
        <v>18910</v>
      </c>
      <c r="G22" s="23">
        <v>1260.67</v>
      </c>
      <c r="H22" s="39">
        <v>20410</v>
      </c>
    </row>
    <row r="23" spans="1:8" x14ac:dyDescent="0.2">
      <c r="A23" s="3" t="s">
        <v>8</v>
      </c>
      <c r="B23" s="3" t="s">
        <v>49</v>
      </c>
      <c r="C23" s="4" t="s">
        <v>50</v>
      </c>
      <c r="D23" s="33">
        <v>3637150</v>
      </c>
      <c r="E23" s="24">
        <v>1706064.62</v>
      </c>
      <c r="F23" s="33">
        <v>489764</v>
      </c>
      <c r="G23" s="25">
        <v>13.47</v>
      </c>
      <c r="H23" s="37">
        <v>4126914</v>
      </c>
    </row>
    <row r="24" spans="1:8" ht="22.5" x14ac:dyDescent="0.2">
      <c r="A24" s="6"/>
      <c r="B24" s="6" t="s">
        <v>24</v>
      </c>
      <c r="C24" s="7" t="s">
        <v>25</v>
      </c>
      <c r="D24" s="34">
        <v>3637150</v>
      </c>
      <c r="E24" s="26">
        <v>1706064.62</v>
      </c>
      <c r="F24" s="34">
        <v>489764</v>
      </c>
      <c r="G24" s="23">
        <v>13.47</v>
      </c>
      <c r="H24" s="38">
        <v>4126914</v>
      </c>
    </row>
    <row r="25" spans="1:8" x14ac:dyDescent="0.2">
      <c r="A25" s="10" t="s">
        <v>76</v>
      </c>
      <c r="B25" s="10" t="s">
        <v>51</v>
      </c>
      <c r="C25" s="11" t="s">
        <v>77</v>
      </c>
      <c r="D25" s="35">
        <v>401850</v>
      </c>
      <c r="E25" s="23">
        <v>177506.98</v>
      </c>
      <c r="F25" s="35">
        <v>37692</v>
      </c>
      <c r="G25" s="23">
        <v>9.3800000000000008</v>
      </c>
      <c r="H25" s="39">
        <v>439542</v>
      </c>
    </row>
    <row r="26" spans="1:8" x14ac:dyDescent="0.2">
      <c r="A26" s="10" t="s">
        <v>78</v>
      </c>
      <c r="B26" s="10" t="s">
        <v>51</v>
      </c>
      <c r="C26" s="11" t="s">
        <v>79</v>
      </c>
      <c r="D26" s="35">
        <v>3205300</v>
      </c>
      <c r="E26" s="23">
        <v>1528557.64</v>
      </c>
      <c r="F26" s="35">
        <v>452072</v>
      </c>
      <c r="G26" s="23">
        <v>14.1</v>
      </c>
      <c r="H26" s="39">
        <v>3657372</v>
      </c>
    </row>
    <row r="27" spans="1:8" x14ac:dyDescent="0.2">
      <c r="A27" s="10" t="s">
        <v>80</v>
      </c>
      <c r="B27" s="10" t="s">
        <v>52</v>
      </c>
      <c r="C27" s="11" t="s">
        <v>81</v>
      </c>
      <c r="D27" s="35">
        <v>30000</v>
      </c>
      <c r="E27" s="23">
        <v>0</v>
      </c>
      <c r="F27" s="35">
        <v>0</v>
      </c>
      <c r="G27" s="23">
        <v>0</v>
      </c>
      <c r="H27" s="39">
        <v>30000</v>
      </c>
    </row>
    <row r="28" spans="1:8" x14ac:dyDescent="0.2">
      <c r="A28" s="3" t="s">
        <v>8</v>
      </c>
      <c r="B28" s="3" t="s">
        <v>53</v>
      </c>
      <c r="C28" s="4" t="s">
        <v>54</v>
      </c>
      <c r="D28" s="33">
        <v>360</v>
      </c>
      <c r="E28" s="24">
        <v>0</v>
      </c>
      <c r="F28" s="33">
        <v>4159</v>
      </c>
      <c r="G28" s="25">
        <v>1155.28</v>
      </c>
      <c r="H28" s="37">
        <v>4519</v>
      </c>
    </row>
    <row r="29" spans="1:8" x14ac:dyDescent="0.2">
      <c r="A29" s="6"/>
      <c r="B29" s="6" t="s">
        <v>16</v>
      </c>
      <c r="C29" s="7" t="s">
        <v>17</v>
      </c>
      <c r="D29" s="34">
        <v>360</v>
      </c>
      <c r="E29" s="26">
        <v>0</v>
      </c>
      <c r="F29" s="34">
        <v>4159</v>
      </c>
      <c r="G29" s="23">
        <v>1155.28</v>
      </c>
      <c r="H29" s="38">
        <v>4519</v>
      </c>
    </row>
    <row r="30" spans="1:8" x14ac:dyDescent="0.2">
      <c r="A30" s="10" t="s">
        <v>82</v>
      </c>
      <c r="B30" s="10" t="s">
        <v>18</v>
      </c>
      <c r="C30" s="11" t="s">
        <v>83</v>
      </c>
      <c r="D30" s="35">
        <v>360</v>
      </c>
      <c r="E30" s="23">
        <v>0</v>
      </c>
      <c r="F30" s="35">
        <v>4159</v>
      </c>
      <c r="G30" s="23">
        <v>1155.28</v>
      </c>
      <c r="H30" s="39">
        <v>4519</v>
      </c>
    </row>
    <row r="31" spans="1:8" x14ac:dyDescent="0.2">
      <c r="A31" s="3" t="s">
        <v>8</v>
      </c>
      <c r="B31" s="3" t="s">
        <v>65</v>
      </c>
      <c r="C31" s="4" t="s">
        <v>66</v>
      </c>
      <c r="D31" s="33">
        <v>5000</v>
      </c>
      <c r="E31" s="24">
        <v>0</v>
      </c>
      <c r="F31" s="33">
        <v>0</v>
      </c>
      <c r="G31" s="25">
        <v>0</v>
      </c>
      <c r="H31" s="37">
        <v>5000</v>
      </c>
    </row>
    <row r="32" spans="1:8" ht="22.5" x14ac:dyDescent="0.2">
      <c r="A32" s="6"/>
      <c r="B32" s="6" t="s">
        <v>24</v>
      </c>
      <c r="C32" s="7" t="s">
        <v>25</v>
      </c>
      <c r="D32" s="34">
        <v>5000</v>
      </c>
      <c r="E32" s="26">
        <v>0</v>
      </c>
      <c r="F32" s="34">
        <v>0</v>
      </c>
      <c r="G32" s="23">
        <v>0</v>
      </c>
      <c r="H32" s="38">
        <v>5000</v>
      </c>
    </row>
    <row r="33" spans="1:8" x14ac:dyDescent="0.2">
      <c r="A33" s="10" t="s">
        <v>84</v>
      </c>
      <c r="B33" s="10" t="s">
        <v>28</v>
      </c>
      <c r="C33" s="11" t="s">
        <v>85</v>
      </c>
      <c r="D33" s="35">
        <v>5000</v>
      </c>
      <c r="E33" s="23">
        <v>0</v>
      </c>
      <c r="F33" s="35">
        <v>0</v>
      </c>
      <c r="G33" s="23">
        <v>0</v>
      </c>
      <c r="H33" s="39">
        <v>5000</v>
      </c>
    </row>
    <row r="34" spans="1:8" x14ac:dyDescent="0.2">
      <c r="A34" s="3" t="s">
        <v>8</v>
      </c>
      <c r="B34" s="3" t="s">
        <v>55</v>
      </c>
      <c r="C34" s="4" t="s">
        <v>56</v>
      </c>
      <c r="D34" s="33">
        <v>7500</v>
      </c>
      <c r="E34" s="24">
        <v>660</v>
      </c>
      <c r="F34" s="33">
        <v>0</v>
      </c>
      <c r="G34" s="25">
        <v>0</v>
      </c>
      <c r="H34" s="37">
        <v>7500</v>
      </c>
    </row>
    <row r="35" spans="1:8" ht="22.5" x14ac:dyDescent="0.2">
      <c r="A35" s="6"/>
      <c r="B35" s="6" t="s">
        <v>24</v>
      </c>
      <c r="C35" s="7" t="s">
        <v>25</v>
      </c>
      <c r="D35" s="34">
        <v>7500</v>
      </c>
      <c r="E35" s="26">
        <v>660</v>
      </c>
      <c r="F35" s="34">
        <v>0</v>
      </c>
      <c r="G35" s="23">
        <v>0</v>
      </c>
      <c r="H35" s="38">
        <v>7500</v>
      </c>
    </row>
    <row r="36" spans="1:8" x14ac:dyDescent="0.2">
      <c r="A36" s="10" t="s">
        <v>86</v>
      </c>
      <c r="B36" s="10" t="s">
        <v>51</v>
      </c>
      <c r="C36" s="11" t="s">
        <v>87</v>
      </c>
      <c r="D36" s="35">
        <v>7500</v>
      </c>
      <c r="E36" s="23">
        <v>660</v>
      </c>
      <c r="F36" s="35">
        <v>0</v>
      </c>
      <c r="G36" s="23">
        <v>0</v>
      </c>
      <c r="H36" s="39">
        <v>7500</v>
      </c>
    </row>
    <row r="37" spans="1:8" x14ac:dyDescent="0.2">
      <c r="A37" s="3" t="s">
        <v>8</v>
      </c>
      <c r="B37" s="3" t="s">
        <v>59</v>
      </c>
      <c r="C37" s="4" t="s">
        <v>60</v>
      </c>
      <c r="D37" s="33">
        <v>0</v>
      </c>
      <c r="E37" s="24">
        <v>0</v>
      </c>
      <c r="F37" s="33">
        <v>1071</v>
      </c>
      <c r="G37" s="25">
        <v>100</v>
      </c>
      <c r="H37" s="37">
        <v>1071</v>
      </c>
    </row>
    <row r="38" spans="1:8" x14ac:dyDescent="0.2">
      <c r="A38" s="6"/>
      <c r="B38" s="6" t="s">
        <v>16</v>
      </c>
      <c r="C38" s="7" t="s">
        <v>17</v>
      </c>
      <c r="D38" s="34">
        <v>0</v>
      </c>
      <c r="E38" s="26">
        <v>0</v>
      </c>
      <c r="F38" s="34">
        <v>1071</v>
      </c>
      <c r="G38" s="23">
        <v>100</v>
      </c>
      <c r="H38" s="38">
        <v>1071</v>
      </c>
    </row>
    <row r="39" spans="1:8" x14ac:dyDescent="0.2">
      <c r="A39" s="10" t="s">
        <v>88</v>
      </c>
      <c r="B39" s="10" t="s">
        <v>18</v>
      </c>
      <c r="C39" s="11" t="s">
        <v>72</v>
      </c>
      <c r="D39" s="35">
        <v>0</v>
      </c>
      <c r="E39" s="23">
        <v>0</v>
      </c>
      <c r="F39" s="35">
        <v>1071</v>
      </c>
      <c r="G39" s="23">
        <v>100</v>
      </c>
      <c r="H39" s="39">
        <v>1071</v>
      </c>
    </row>
    <row r="40" spans="1:8" x14ac:dyDescent="0.2">
      <c r="A40" s="3" t="s">
        <v>8</v>
      </c>
      <c r="B40" s="3" t="s">
        <v>57</v>
      </c>
      <c r="C40" s="4" t="s">
        <v>58</v>
      </c>
      <c r="D40" s="33">
        <v>11150</v>
      </c>
      <c r="E40" s="24">
        <v>3600</v>
      </c>
      <c r="F40" s="33">
        <v>2000</v>
      </c>
      <c r="G40" s="25">
        <v>17.940000000000001</v>
      </c>
      <c r="H40" s="37">
        <v>13150</v>
      </c>
    </row>
    <row r="41" spans="1:8" ht="22.5" x14ac:dyDescent="0.2">
      <c r="A41" s="6"/>
      <c r="B41" s="6" t="s">
        <v>19</v>
      </c>
      <c r="C41" s="7" t="s">
        <v>20</v>
      </c>
      <c r="D41" s="34">
        <v>11150</v>
      </c>
      <c r="E41" s="26">
        <v>3600</v>
      </c>
      <c r="F41" s="34">
        <v>2000</v>
      </c>
      <c r="G41" s="23">
        <v>17.940000000000001</v>
      </c>
      <c r="H41" s="38">
        <v>13150</v>
      </c>
    </row>
    <row r="42" spans="1:8" x14ac:dyDescent="0.2">
      <c r="A42" s="10" t="s">
        <v>89</v>
      </c>
      <c r="B42" s="10" t="s">
        <v>37</v>
      </c>
      <c r="C42" s="11" t="s">
        <v>90</v>
      </c>
      <c r="D42" s="35">
        <v>11150</v>
      </c>
      <c r="E42" s="23">
        <v>3600</v>
      </c>
      <c r="F42" s="35">
        <v>2000</v>
      </c>
      <c r="G42" s="23">
        <v>17.940000000000001</v>
      </c>
      <c r="H42" s="39">
        <v>13150</v>
      </c>
    </row>
    <row r="43" spans="1:8" x14ac:dyDescent="0.2">
      <c r="A43" s="3" t="s">
        <v>8</v>
      </c>
      <c r="B43" s="3" t="s">
        <v>61</v>
      </c>
      <c r="C43" s="4" t="s">
        <v>62</v>
      </c>
      <c r="D43" s="33">
        <v>150</v>
      </c>
      <c r="E43" s="24">
        <v>0</v>
      </c>
      <c r="F43" s="33">
        <v>0</v>
      </c>
      <c r="G43" s="25">
        <v>0</v>
      </c>
      <c r="H43" s="37">
        <v>150</v>
      </c>
    </row>
    <row r="44" spans="1:8" ht="22.5" x14ac:dyDescent="0.2">
      <c r="A44" s="6"/>
      <c r="B44" s="6" t="s">
        <v>11</v>
      </c>
      <c r="C44" s="7" t="s">
        <v>12</v>
      </c>
      <c r="D44" s="34">
        <v>150</v>
      </c>
      <c r="E44" s="26">
        <v>0</v>
      </c>
      <c r="F44" s="34">
        <v>0</v>
      </c>
      <c r="G44" s="23">
        <v>0</v>
      </c>
      <c r="H44" s="38">
        <v>150</v>
      </c>
    </row>
    <row r="45" spans="1:8" x14ac:dyDescent="0.2">
      <c r="A45" s="10" t="s">
        <v>91</v>
      </c>
      <c r="B45" s="10" t="s">
        <v>13</v>
      </c>
      <c r="C45" s="11" t="s">
        <v>92</v>
      </c>
      <c r="D45" s="35">
        <v>150</v>
      </c>
      <c r="E45" s="23">
        <v>0</v>
      </c>
      <c r="F45" s="35">
        <v>0</v>
      </c>
      <c r="G45" s="23">
        <v>0</v>
      </c>
      <c r="H45" s="39">
        <v>150</v>
      </c>
    </row>
    <row r="47" spans="1:8" x14ac:dyDescent="0.2">
      <c r="A47" s="3" t="s">
        <v>8</v>
      </c>
      <c r="B47" s="3" t="s">
        <v>9</v>
      </c>
      <c r="C47" s="4" t="s">
        <v>10</v>
      </c>
      <c r="D47" s="33">
        <v>937000</v>
      </c>
      <c r="E47" s="24">
        <v>0</v>
      </c>
      <c r="F47" s="33">
        <v>-15000</v>
      </c>
      <c r="H47" s="25">
        <f>D47+F47</f>
        <v>922000</v>
      </c>
    </row>
    <row r="48" spans="1:8" x14ac:dyDescent="0.2">
      <c r="B48" s="48">
        <v>67</v>
      </c>
      <c r="C48" s="49" t="s">
        <v>415</v>
      </c>
      <c r="D48" s="50">
        <v>0</v>
      </c>
      <c r="E48" s="51">
        <v>0</v>
      </c>
      <c r="F48" s="35"/>
      <c r="H48" s="52">
        <v>0</v>
      </c>
    </row>
    <row r="49" spans="1:8" x14ac:dyDescent="0.2">
      <c r="A49" s="53" t="s">
        <v>416</v>
      </c>
      <c r="B49" s="53">
        <v>67111</v>
      </c>
      <c r="C49" s="54" t="s">
        <v>415</v>
      </c>
      <c r="D49" s="55">
        <v>937000</v>
      </c>
      <c r="E49" s="56">
        <v>0</v>
      </c>
      <c r="F49" s="35">
        <v>-15000</v>
      </c>
      <c r="H49" s="57">
        <f>F49+D49</f>
        <v>922000</v>
      </c>
    </row>
    <row r="50" spans="1:8" x14ac:dyDescent="0.2">
      <c r="A50" s="3" t="s">
        <v>8</v>
      </c>
      <c r="B50" s="3" t="s">
        <v>22</v>
      </c>
      <c r="C50" s="4" t="s">
        <v>23</v>
      </c>
      <c r="D50" s="33">
        <v>123000</v>
      </c>
      <c r="E50" s="24">
        <v>0</v>
      </c>
      <c r="F50" s="33"/>
      <c r="H50" s="25">
        <f>123000</f>
        <v>123000</v>
      </c>
    </row>
    <row r="51" spans="1:8" x14ac:dyDescent="0.2">
      <c r="A51" s="53"/>
      <c r="B51" s="48">
        <v>67</v>
      </c>
      <c r="C51" s="49" t="s">
        <v>415</v>
      </c>
      <c r="D51" s="55">
        <v>0</v>
      </c>
      <c r="E51" s="56">
        <v>0</v>
      </c>
      <c r="F51" s="35"/>
      <c r="H51" s="57">
        <v>0</v>
      </c>
    </row>
    <row r="52" spans="1:8" x14ac:dyDescent="0.2">
      <c r="A52" s="53" t="s">
        <v>42</v>
      </c>
      <c r="B52" s="53">
        <v>67111</v>
      </c>
      <c r="C52" s="54" t="s">
        <v>415</v>
      </c>
      <c r="D52" s="55">
        <v>123000</v>
      </c>
      <c r="E52" s="56">
        <v>0</v>
      </c>
      <c r="F52" s="35"/>
      <c r="H52" s="57">
        <v>123000</v>
      </c>
    </row>
    <row r="53" spans="1:8" x14ac:dyDescent="0.2">
      <c r="A53" s="3" t="s">
        <v>8</v>
      </c>
      <c r="B53" s="3" t="s">
        <v>26</v>
      </c>
      <c r="C53" s="4" t="s">
        <v>417</v>
      </c>
      <c r="D53" s="33">
        <v>21000</v>
      </c>
      <c r="E53" s="24">
        <v>0</v>
      </c>
      <c r="F53" s="33">
        <f>F55</f>
        <v>-17000</v>
      </c>
      <c r="H53" s="25">
        <f>H55</f>
        <v>4000</v>
      </c>
    </row>
    <row r="54" spans="1:8" x14ac:dyDescent="0.2">
      <c r="A54" s="53"/>
      <c r="B54" s="48">
        <v>67</v>
      </c>
      <c r="C54" s="49" t="s">
        <v>415</v>
      </c>
      <c r="D54" s="55">
        <v>0</v>
      </c>
      <c r="E54" s="56">
        <v>0</v>
      </c>
      <c r="F54" s="35"/>
      <c r="H54" s="57">
        <v>0</v>
      </c>
    </row>
    <row r="55" spans="1:8" x14ac:dyDescent="0.2">
      <c r="A55" s="53" t="s">
        <v>418</v>
      </c>
      <c r="B55" s="53">
        <v>67111</v>
      </c>
      <c r="C55" s="54" t="s">
        <v>415</v>
      </c>
      <c r="D55" s="55">
        <v>21000</v>
      </c>
      <c r="E55" s="56">
        <v>0</v>
      </c>
      <c r="F55" s="35">
        <v>-17000</v>
      </c>
      <c r="H55" s="57">
        <f>D55+F55</f>
        <v>4000</v>
      </c>
    </row>
    <row r="56" spans="1:8" x14ac:dyDescent="0.2">
      <c r="A56" s="3" t="s">
        <v>8</v>
      </c>
      <c r="B56" s="3" t="s">
        <v>29</v>
      </c>
      <c r="C56" s="4" t="s">
        <v>419</v>
      </c>
      <c r="D56" s="33">
        <v>0</v>
      </c>
      <c r="E56" s="24">
        <v>0</v>
      </c>
      <c r="F56" s="33">
        <f>F58</f>
        <v>17000</v>
      </c>
      <c r="H56" s="25">
        <f>F56</f>
        <v>17000</v>
      </c>
    </row>
    <row r="57" spans="1:8" x14ac:dyDescent="0.2">
      <c r="B57" s="48">
        <v>67</v>
      </c>
      <c r="C57" s="49" t="s">
        <v>415</v>
      </c>
      <c r="D57" s="55">
        <v>0</v>
      </c>
      <c r="E57" s="56">
        <v>0</v>
      </c>
      <c r="F57" s="35"/>
      <c r="H57" s="57">
        <v>0</v>
      </c>
    </row>
    <row r="58" spans="1:8" x14ac:dyDescent="0.2">
      <c r="A58" s="53" t="s">
        <v>48</v>
      </c>
      <c r="B58" s="53">
        <v>67111</v>
      </c>
      <c r="C58" s="54" t="s">
        <v>415</v>
      </c>
      <c r="D58" s="55">
        <v>0</v>
      </c>
      <c r="E58" s="56">
        <v>0</v>
      </c>
      <c r="F58" s="35">
        <v>17000</v>
      </c>
      <c r="H58" s="57">
        <f>D58+F58</f>
        <v>17000</v>
      </c>
    </row>
    <row r="59" spans="1:8" x14ac:dyDescent="0.2">
      <c r="A59" s="3" t="s">
        <v>8</v>
      </c>
      <c r="B59" s="3" t="s">
        <v>33</v>
      </c>
      <c r="C59" s="4" t="s">
        <v>34</v>
      </c>
      <c r="D59" s="33">
        <f>D61</f>
        <v>119000</v>
      </c>
      <c r="E59" s="24">
        <v>0</v>
      </c>
      <c r="F59" s="33">
        <v>-98000</v>
      </c>
      <c r="H59" s="25">
        <f>H61</f>
        <v>21000</v>
      </c>
    </row>
    <row r="60" spans="1:8" x14ac:dyDescent="0.2">
      <c r="A60" s="53"/>
      <c r="B60" s="48">
        <v>67</v>
      </c>
      <c r="C60" s="49" t="s">
        <v>415</v>
      </c>
      <c r="D60" s="55">
        <v>0</v>
      </c>
      <c r="E60" s="56">
        <v>0</v>
      </c>
      <c r="F60" s="35"/>
      <c r="H60" s="57">
        <v>0</v>
      </c>
    </row>
    <row r="61" spans="1:8" x14ac:dyDescent="0.2">
      <c r="A61" s="53" t="s">
        <v>38</v>
      </c>
      <c r="B61" s="53">
        <v>67111</v>
      </c>
      <c r="C61" s="54" t="s">
        <v>415</v>
      </c>
      <c r="D61" s="55">
        <v>119000</v>
      </c>
      <c r="E61" s="56">
        <v>0</v>
      </c>
      <c r="F61" s="35">
        <v>-98000</v>
      </c>
      <c r="H61" s="57">
        <f>D61+F61</f>
        <v>21000</v>
      </c>
    </row>
    <row r="62" spans="1:8" x14ac:dyDescent="0.2">
      <c r="A62" s="3" t="s">
        <v>8</v>
      </c>
      <c r="B62" s="3" t="s">
        <v>35</v>
      </c>
      <c r="C62" s="4" t="s">
        <v>36</v>
      </c>
      <c r="D62" s="33">
        <v>0</v>
      </c>
      <c r="E62" s="24">
        <v>0</v>
      </c>
      <c r="F62" s="33">
        <v>98000</v>
      </c>
      <c r="H62" s="25">
        <f>F62</f>
        <v>98000</v>
      </c>
    </row>
    <row r="63" spans="1:8" x14ac:dyDescent="0.2">
      <c r="B63" s="48">
        <v>67</v>
      </c>
      <c r="C63" s="49" t="s">
        <v>415</v>
      </c>
      <c r="D63" s="55">
        <v>0</v>
      </c>
      <c r="E63" s="56">
        <v>0</v>
      </c>
      <c r="F63" s="35"/>
      <c r="H63" s="57">
        <v>0</v>
      </c>
    </row>
    <row r="64" spans="1:8" x14ac:dyDescent="0.2">
      <c r="A64" s="53" t="s">
        <v>45</v>
      </c>
      <c r="B64" s="53">
        <v>67111</v>
      </c>
      <c r="C64" s="54" t="s">
        <v>415</v>
      </c>
      <c r="D64" s="55">
        <v>0</v>
      </c>
      <c r="E64" s="56">
        <v>0</v>
      </c>
      <c r="F64" s="35">
        <v>98000</v>
      </c>
      <c r="H64" s="57">
        <f>D64+F64</f>
        <v>98000</v>
      </c>
    </row>
    <row r="65" spans="1:8" ht="22.5" x14ac:dyDescent="0.2">
      <c r="A65" s="3" t="s">
        <v>8</v>
      </c>
      <c r="B65" s="3" t="s">
        <v>26</v>
      </c>
      <c r="C65" s="4" t="s">
        <v>420</v>
      </c>
      <c r="D65" s="33">
        <v>3000</v>
      </c>
      <c r="E65" s="24">
        <v>0</v>
      </c>
      <c r="F65" s="33"/>
      <c r="H65" s="25">
        <f>H67</f>
        <v>3000</v>
      </c>
    </row>
    <row r="66" spans="1:8" x14ac:dyDescent="0.2">
      <c r="A66" s="53"/>
      <c r="B66" s="48">
        <v>67</v>
      </c>
      <c r="C66" s="49" t="s">
        <v>415</v>
      </c>
      <c r="D66" s="55">
        <v>3000</v>
      </c>
      <c r="E66" s="56">
        <v>0</v>
      </c>
      <c r="F66" s="35"/>
      <c r="H66" s="57">
        <v>0</v>
      </c>
    </row>
    <row r="67" spans="1:8" x14ac:dyDescent="0.2">
      <c r="B67" s="53">
        <v>67111</v>
      </c>
      <c r="C67" s="54" t="s">
        <v>415</v>
      </c>
      <c r="D67" s="55">
        <v>3000</v>
      </c>
      <c r="E67" s="56">
        <v>0</v>
      </c>
      <c r="F67" s="35"/>
      <c r="H67" s="57">
        <f>D67+F67</f>
        <v>3000</v>
      </c>
    </row>
    <row r="68" spans="1:8" x14ac:dyDescent="0.2">
      <c r="A68" s="3" t="s">
        <v>8</v>
      </c>
      <c r="B68" s="3" t="s">
        <v>31</v>
      </c>
      <c r="C68" s="4" t="s">
        <v>32</v>
      </c>
      <c r="D68" s="33">
        <v>17000</v>
      </c>
      <c r="E68" s="24">
        <v>0</v>
      </c>
      <c r="F68" s="33"/>
      <c r="H68" s="25">
        <f>H70</f>
        <v>17000</v>
      </c>
    </row>
    <row r="69" spans="1:8" x14ac:dyDescent="0.2">
      <c r="B69" s="48">
        <v>67</v>
      </c>
      <c r="C69" s="49" t="s">
        <v>415</v>
      </c>
      <c r="D69" s="55">
        <v>17000</v>
      </c>
      <c r="E69" s="56">
        <v>0</v>
      </c>
      <c r="F69" s="35"/>
      <c r="H69" s="57">
        <v>0</v>
      </c>
    </row>
    <row r="70" spans="1:8" x14ac:dyDescent="0.2">
      <c r="B70" s="53">
        <v>67111</v>
      </c>
      <c r="C70" s="54" t="s">
        <v>415</v>
      </c>
      <c r="D70" s="55">
        <v>17000</v>
      </c>
      <c r="E70" s="56">
        <v>0</v>
      </c>
      <c r="F70" s="35"/>
      <c r="H70" s="57">
        <f>D70+F70</f>
        <v>17000</v>
      </c>
    </row>
  </sheetData>
  <mergeCells count="3">
    <mergeCell ref="A3:H3"/>
    <mergeCell ref="A5:H5"/>
    <mergeCell ref="A6:H6"/>
  </mergeCells>
  <phoneticPr fontId="0" type="noConversion"/>
  <pageMargins left="0.39370078740157483" right="0.19685039370078741" top="0.39370078740157483" bottom="0.62992125984251968" header="0.39370078740157483" footer="0.39370078740157483"/>
  <pageSetup paperSize="9" scale="87" fitToHeight="0" orientation="portrait" horizontalDpi="300" verticalDpi="300" r:id="rId1"/>
  <headerFooter alignWithMargins="0">
    <oddFooter>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2"/>
  <sheetViews>
    <sheetView showGridLines="0" topLeftCell="A220" workbookViewId="0">
      <selection activeCell="H12" sqref="H12"/>
    </sheetView>
  </sheetViews>
  <sheetFormatPr defaultRowHeight="12.75" x14ac:dyDescent="0.2"/>
  <cols>
    <col min="1" max="1" width="11" bestFit="1" customWidth="1"/>
    <col min="2" max="2" width="7.85546875" bestFit="1" customWidth="1"/>
    <col min="3" max="3" width="49.85546875" customWidth="1"/>
    <col min="4" max="4" width="9.5703125" style="30" bestFit="1" customWidth="1"/>
    <col min="5" max="5" width="13.42578125" customWidth="1"/>
    <col min="6" max="6" width="8.85546875" style="30" bestFit="1" customWidth="1"/>
    <col min="7" max="7" width="7" bestFit="1" customWidth="1"/>
    <col min="8" max="8" width="9.42578125" style="30" customWidth="1"/>
  </cols>
  <sheetData>
    <row r="1" spans="1:8" ht="22.5" x14ac:dyDescent="0.2">
      <c r="A1" s="15" t="s">
        <v>2</v>
      </c>
      <c r="B1" s="2" t="s">
        <v>411</v>
      </c>
      <c r="C1" s="2" t="s">
        <v>93</v>
      </c>
      <c r="D1" s="32" t="s">
        <v>4</v>
      </c>
      <c r="E1" s="29" t="s">
        <v>5</v>
      </c>
      <c r="F1" s="44" t="s">
        <v>412</v>
      </c>
      <c r="G1" s="45" t="s">
        <v>413</v>
      </c>
      <c r="H1" s="32" t="s">
        <v>7</v>
      </c>
    </row>
    <row r="2" spans="1:8" ht="22.5" x14ac:dyDescent="0.2">
      <c r="A2" s="12" t="s">
        <v>39</v>
      </c>
      <c r="B2" s="12" t="s">
        <v>67</v>
      </c>
      <c r="C2" s="13" t="s">
        <v>156</v>
      </c>
      <c r="D2" s="36">
        <v>5030110</v>
      </c>
      <c r="E2" s="14">
        <v>2162450.7000000002</v>
      </c>
      <c r="F2" s="36">
        <v>502068</v>
      </c>
      <c r="G2" s="14">
        <v>9.98</v>
      </c>
      <c r="H2" s="36">
        <v>5532178</v>
      </c>
    </row>
    <row r="3" spans="1:8" x14ac:dyDescent="0.2">
      <c r="A3" s="16" t="s">
        <v>94</v>
      </c>
      <c r="B3" s="16" t="s">
        <v>151</v>
      </c>
      <c r="C3" s="17" t="s">
        <v>152</v>
      </c>
      <c r="D3" s="42">
        <v>5030110</v>
      </c>
      <c r="E3" s="18">
        <v>2162450.7000000002</v>
      </c>
      <c r="F3" s="42">
        <v>502068</v>
      </c>
      <c r="G3" s="18">
        <v>9.98</v>
      </c>
      <c r="H3" s="42">
        <v>5532178</v>
      </c>
    </row>
    <row r="4" spans="1:8" x14ac:dyDescent="0.2">
      <c r="A4" s="19" t="s">
        <v>95</v>
      </c>
      <c r="B4" s="19" t="s">
        <v>157</v>
      </c>
      <c r="C4" s="20" t="s">
        <v>158</v>
      </c>
      <c r="D4" s="43">
        <v>424050</v>
      </c>
      <c r="E4" s="21">
        <v>154240.19</v>
      </c>
      <c r="F4" s="43">
        <v>27733</v>
      </c>
      <c r="G4" s="21">
        <v>6.54</v>
      </c>
      <c r="H4" s="43">
        <v>451783</v>
      </c>
    </row>
    <row r="5" spans="1:8" x14ac:dyDescent="0.2">
      <c r="A5" s="3" t="s">
        <v>8</v>
      </c>
      <c r="B5" s="3" t="s">
        <v>9</v>
      </c>
      <c r="C5" s="4" t="s">
        <v>10</v>
      </c>
      <c r="D5" s="33">
        <v>134500</v>
      </c>
      <c r="E5" s="5">
        <v>34725</v>
      </c>
      <c r="F5" s="33">
        <v>2000</v>
      </c>
      <c r="G5" s="5">
        <v>1.49</v>
      </c>
      <c r="H5" s="33">
        <v>136500</v>
      </c>
    </row>
    <row r="6" spans="1:8" x14ac:dyDescent="0.2">
      <c r="A6" s="6"/>
      <c r="B6" s="6" t="s">
        <v>96</v>
      </c>
      <c r="C6" s="7" t="s">
        <v>97</v>
      </c>
      <c r="D6" s="34">
        <v>133500</v>
      </c>
      <c r="E6" s="8">
        <v>33885</v>
      </c>
      <c r="F6" s="34">
        <v>-3000</v>
      </c>
      <c r="G6" s="8">
        <v>-2.25</v>
      </c>
      <c r="H6" s="34">
        <v>130500</v>
      </c>
    </row>
    <row r="7" spans="1:8" x14ac:dyDescent="0.2">
      <c r="A7" s="10" t="s">
        <v>159</v>
      </c>
      <c r="B7" s="10" t="s">
        <v>105</v>
      </c>
      <c r="C7" s="11" t="s">
        <v>160</v>
      </c>
      <c r="D7" s="35">
        <v>8000</v>
      </c>
      <c r="E7" s="9">
        <v>0</v>
      </c>
      <c r="F7" s="35">
        <v>-3000</v>
      </c>
      <c r="G7" s="9">
        <v>-37.5</v>
      </c>
      <c r="H7" s="35">
        <v>5000</v>
      </c>
    </row>
    <row r="8" spans="1:8" x14ac:dyDescent="0.2">
      <c r="A8" s="10" t="s">
        <v>161</v>
      </c>
      <c r="B8" s="10" t="s">
        <v>122</v>
      </c>
      <c r="C8" s="11" t="s">
        <v>162</v>
      </c>
      <c r="D8" s="35">
        <v>22000</v>
      </c>
      <c r="E8" s="9">
        <v>2639.42</v>
      </c>
      <c r="F8" s="35">
        <v>-2000</v>
      </c>
      <c r="G8" s="9">
        <v>-9.09</v>
      </c>
      <c r="H8" s="35">
        <v>20000</v>
      </c>
    </row>
    <row r="9" spans="1:8" x14ac:dyDescent="0.2">
      <c r="A9" s="10" t="s">
        <v>163</v>
      </c>
      <c r="B9" s="10" t="s">
        <v>106</v>
      </c>
      <c r="C9" s="11" t="s">
        <v>164</v>
      </c>
      <c r="D9" s="35">
        <v>47000</v>
      </c>
      <c r="E9" s="9">
        <v>19252.5</v>
      </c>
      <c r="F9" s="35">
        <v>0</v>
      </c>
      <c r="G9" s="9">
        <v>0</v>
      </c>
      <c r="H9" s="35">
        <v>47000</v>
      </c>
    </row>
    <row r="10" spans="1:8" x14ac:dyDescent="0.2">
      <c r="A10" s="10" t="s">
        <v>165</v>
      </c>
      <c r="B10" s="10" t="s">
        <v>106</v>
      </c>
      <c r="C10" s="11" t="s">
        <v>166</v>
      </c>
      <c r="D10" s="35">
        <v>34000</v>
      </c>
      <c r="E10" s="9">
        <v>9122.5</v>
      </c>
      <c r="F10" s="35">
        <v>0</v>
      </c>
      <c r="G10" s="9">
        <v>0</v>
      </c>
      <c r="H10" s="35">
        <v>34000</v>
      </c>
    </row>
    <row r="11" spans="1:8" x14ac:dyDescent="0.2">
      <c r="A11" s="10" t="s">
        <v>167</v>
      </c>
      <c r="B11" s="10" t="s">
        <v>126</v>
      </c>
      <c r="C11" s="11" t="s">
        <v>168</v>
      </c>
      <c r="D11" s="35">
        <v>16000</v>
      </c>
      <c r="E11" s="9">
        <v>0</v>
      </c>
      <c r="F11" s="35">
        <v>0</v>
      </c>
      <c r="G11" s="9">
        <v>0</v>
      </c>
      <c r="H11" s="35">
        <v>16000</v>
      </c>
    </row>
    <row r="12" spans="1:8" x14ac:dyDescent="0.2">
      <c r="A12" s="10" t="s">
        <v>169</v>
      </c>
      <c r="B12" s="10" t="s">
        <v>129</v>
      </c>
      <c r="C12" s="11" t="s">
        <v>170</v>
      </c>
      <c r="D12" s="35">
        <v>3000</v>
      </c>
      <c r="E12" s="9">
        <v>1990.8</v>
      </c>
      <c r="F12" s="35">
        <v>2000</v>
      </c>
      <c r="G12" s="9">
        <v>66.67</v>
      </c>
      <c r="H12" s="35">
        <v>5000</v>
      </c>
    </row>
    <row r="13" spans="1:8" x14ac:dyDescent="0.2">
      <c r="A13" s="10" t="s">
        <v>171</v>
      </c>
      <c r="B13" s="10" t="s">
        <v>99</v>
      </c>
      <c r="C13" s="11" t="s">
        <v>172</v>
      </c>
      <c r="D13" s="35">
        <v>3500</v>
      </c>
      <c r="E13" s="9">
        <v>879.78</v>
      </c>
      <c r="F13" s="35">
        <v>0</v>
      </c>
      <c r="G13" s="9">
        <v>0</v>
      </c>
      <c r="H13" s="35">
        <v>3500</v>
      </c>
    </row>
    <row r="14" spans="1:8" ht="22.5" x14ac:dyDescent="0.2">
      <c r="A14" s="6"/>
      <c r="B14" s="6" t="s">
        <v>132</v>
      </c>
      <c r="C14" s="7" t="s">
        <v>133</v>
      </c>
      <c r="D14" s="34">
        <v>1000</v>
      </c>
      <c r="E14" s="8">
        <v>840</v>
      </c>
      <c r="F14" s="34">
        <v>5000</v>
      </c>
      <c r="G14" s="8">
        <v>500</v>
      </c>
      <c r="H14" s="34">
        <v>6000</v>
      </c>
    </row>
    <row r="15" spans="1:8" x14ac:dyDescent="0.2">
      <c r="A15" s="10" t="s">
        <v>173</v>
      </c>
      <c r="B15" s="10" t="s">
        <v>134</v>
      </c>
      <c r="C15" s="11" t="s">
        <v>174</v>
      </c>
      <c r="D15" s="35">
        <v>1000</v>
      </c>
      <c r="E15" s="9">
        <v>840</v>
      </c>
      <c r="F15" s="35">
        <v>5000</v>
      </c>
      <c r="G15" s="9">
        <v>500</v>
      </c>
      <c r="H15" s="35">
        <v>6000</v>
      </c>
    </row>
    <row r="16" spans="1:8" x14ac:dyDescent="0.2">
      <c r="A16" s="3" t="s">
        <v>8</v>
      </c>
      <c r="B16" s="3" t="s">
        <v>14</v>
      </c>
      <c r="C16" s="4" t="s">
        <v>15</v>
      </c>
      <c r="D16" s="33">
        <v>150000</v>
      </c>
      <c r="E16" s="5">
        <v>67487.09</v>
      </c>
      <c r="F16" s="33">
        <v>0</v>
      </c>
      <c r="G16" s="5">
        <v>0</v>
      </c>
      <c r="H16" s="33">
        <v>150000</v>
      </c>
    </row>
    <row r="17" spans="1:8" x14ac:dyDescent="0.2">
      <c r="A17" s="6"/>
      <c r="B17" s="6" t="s">
        <v>96</v>
      </c>
      <c r="C17" s="7" t="s">
        <v>97</v>
      </c>
      <c r="D17" s="34">
        <v>147250</v>
      </c>
      <c r="E17" s="8">
        <v>67333.37</v>
      </c>
      <c r="F17" s="34">
        <v>1700</v>
      </c>
      <c r="G17" s="8">
        <v>1.1499999999999999</v>
      </c>
      <c r="H17" s="34">
        <v>148950</v>
      </c>
    </row>
    <row r="18" spans="1:8" x14ac:dyDescent="0.2">
      <c r="A18" s="10" t="s">
        <v>175</v>
      </c>
      <c r="B18" s="10" t="s">
        <v>118</v>
      </c>
      <c r="C18" s="11" t="s">
        <v>176</v>
      </c>
      <c r="D18" s="35">
        <v>24200</v>
      </c>
      <c r="E18" s="9">
        <v>10039.4</v>
      </c>
      <c r="F18" s="35">
        <v>-5000</v>
      </c>
      <c r="G18" s="9">
        <v>-20.66</v>
      </c>
      <c r="H18" s="35">
        <v>19200</v>
      </c>
    </row>
    <row r="19" spans="1:8" x14ac:dyDescent="0.2">
      <c r="A19" s="10" t="s">
        <v>177</v>
      </c>
      <c r="B19" s="10" t="s">
        <v>120</v>
      </c>
      <c r="C19" s="11" t="s">
        <v>178</v>
      </c>
      <c r="D19" s="35">
        <v>3000</v>
      </c>
      <c r="E19" s="9">
        <v>565</v>
      </c>
      <c r="F19" s="35">
        <v>0</v>
      </c>
      <c r="G19" s="9">
        <v>0</v>
      </c>
      <c r="H19" s="35">
        <v>3000</v>
      </c>
    </row>
    <row r="20" spans="1:8" x14ac:dyDescent="0.2">
      <c r="A20" s="10" t="s">
        <v>179</v>
      </c>
      <c r="B20" s="10" t="s">
        <v>121</v>
      </c>
      <c r="C20" s="11" t="s">
        <v>180</v>
      </c>
      <c r="D20" s="35">
        <v>1450</v>
      </c>
      <c r="E20" s="9">
        <v>289.8</v>
      </c>
      <c r="F20" s="35">
        <v>0</v>
      </c>
      <c r="G20" s="9">
        <v>0</v>
      </c>
      <c r="H20" s="35">
        <v>1450</v>
      </c>
    </row>
    <row r="21" spans="1:8" x14ac:dyDescent="0.2">
      <c r="A21" s="10" t="s">
        <v>181</v>
      </c>
      <c r="B21" s="10" t="s">
        <v>105</v>
      </c>
      <c r="C21" s="11" t="s">
        <v>160</v>
      </c>
      <c r="D21" s="35">
        <v>10600</v>
      </c>
      <c r="E21" s="9">
        <v>10329.61</v>
      </c>
      <c r="F21" s="35">
        <v>0</v>
      </c>
      <c r="G21" s="9">
        <v>0</v>
      </c>
      <c r="H21" s="35">
        <v>10600</v>
      </c>
    </row>
    <row r="22" spans="1:8" x14ac:dyDescent="0.2">
      <c r="A22" s="10" t="s">
        <v>182</v>
      </c>
      <c r="B22" s="10" t="s">
        <v>122</v>
      </c>
      <c r="C22" s="11" t="s">
        <v>162</v>
      </c>
      <c r="D22" s="35">
        <v>11000</v>
      </c>
      <c r="E22" s="9">
        <v>8467.85</v>
      </c>
      <c r="F22" s="35">
        <v>0</v>
      </c>
      <c r="G22" s="9">
        <v>0</v>
      </c>
      <c r="H22" s="35">
        <v>11000</v>
      </c>
    </row>
    <row r="23" spans="1:8" x14ac:dyDescent="0.2">
      <c r="A23" s="10" t="s">
        <v>183</v>
      </c>
      <c r="B23" s="10" t="s">
        <v>123</v>
      </c>
      <c r="C23" s="11" t="s">
        <v>184</v>
      </c>
      <c r="D23" s="35">
        <v>6500</v>
      </c>
      <c r="E23" s="9">
        <v>3675.45</v>
      </c>
      <c r="F23" s="35">
        <v>0</v>
      </c>
      <c r="G23" s="9">
        <v>0</v>
      </c>
      <c r="H23" s="35">
        <v>6500</v>
      </c>
    </row>
    <row r="24" spans="1:8" x14ac:dyDescent="0.2">
      <c r="A24" s="10" t="s">
        <v>185</v>
      </c>
      <c r="B24" s="10" t="s">
        <v>124</v>
      </c>
      <c r="C24" s="11" t="s">
        <v>186</v>
      </c>
      <c r="D24" s="35">
        <v>700</v>
      </c>
      <c r="E24" s="9">
        <v>0</v>
      </c>
      <c r="F24" s="35">
        <v>0</v>
      </c>
      <c r="G24" s="9">
        <v>0</v>
      </c>
      <c r="H24" s="35">
        <v>700</v>
      </c>
    </row>
    <row r="25" spans="1:8" x14ac:dyDescent="0.2">
      <c r="A25" s="10" t="s">
        <v>187</v>
      </c>
      <c r="B25" s="10" t="s">
        <v>125</v>
      </c>
      <c r="C25" s="11" t="s">
        <v>188</v>
      </c>
      <c r="D25" s="35">
        <v>300</v>
      </c>
      <c r="E25" s="9">
        <v>191.96</v>
      </c>
      <c r="F25" s="35">
        <v>0</v>
      </c>
      <c r="G25" s="9">
        <v>0</v>
      </c>
      <c r="H25" s="35">
        <v>300</v>
      </c>
    </row>
    <row r="26" spans="1:8" x14ac:dyDescent="0.2">
      <c r="A26" s="10" t="s">
        <v>189</v>
      </c>
      <c r="B26" s="10" t="s">
        <v>106</v>
      </c>
      <c r="C26" s="11" t="s">
        <v>190</v>
      </c>
      <c r="D26" s="35">
        <v>6500</v>
      </c>
      <c r="E26" s="9">
        <v>3662.96</v>
      </c>
      <c r="F26" s="35">
        <v>0</v>
      </c>
      <c r="G26" s="9">
        <v>0</v>
      </c>
      <c r="H26" s="35">
        <v>6500</v>
      </c>
    </row>
    <row r="27" spans="1:8" x14ac:dyDescent="0.2">
      <c r="A27" s="10" t="s">
        <v>191</v>
      </c>
      <c r="B27" s="10" t="s">
        <v>126</v>
      </c>
      <c r="C27" s="11" t="s">
        <v>168</v>
      </c>
      <c r="D27" s="35">
        <v>44000</v>
      </c>
      <c r="E27" s="9">
        <v>11061.73</v>
      </c>
      <c r="F27" s="35">
        <v>0</v>
      </c>
      <c r="G27" s="9">
        <v>0</v>
      </c>
      <c r="H27" s="35">
        <v>44000</v>
      </c>
    </row>
    <row r="28" spans="1:8" x14ac:dyDescent="0.2">
      <c r="A28" s="10" t="s">
        <v>192</v>
      </c>
      <c r="B28" s="10" t="s">
        <v>98</v>
      </c>
      <c r="C28" s="11" t="s">
        <v>193</v>
      </c>
      <c r="D28" s="35">
        <v>800</v>
      </c>
      <c r="E28" s="9">
        <v>497.7</v>
      </c>
      <c r="F28" s="35">
        <v>0</v>
      </c>
      <c r="G28" s="9">
        <v>0</v>
      </c>
      <c r="H28" s="35">
        <v>800</v>
      </c>
    </row>
    <row r="29" spans="1:8" x14ac:dyDescent="0.2">
      <c r="A29" s="10" t="s">
        <v>194</v>
      </c>
      <c r="B29" s="10" t="s">
        <v>127</v>
      </c>
      <c r="C29" s="11" t="s">
        <v>195</v>
      </c>
      <c r="D29" s="35">
        <v>15500</v>
      </c>
      <c r="E29" s="9">
        <v>4748.2299999999996</v>
      </c>
      <c r="F29" s="35">
        <v>-5000</v>
      </c>
      <c r="G29" s="9">
        <v>-32.26</v>
      </c>
      <c r="H29" s="35">
        <v>10500</v>
      </c>
    </row>
    <row r="30" spans="1:8" x14ac:dyDescent="0.2">
      <c r="A30" s="10" t="s">
        <v>196</v>
      </c>
      <c r="B30" s="10" t="s">
        <v>107</v>
      </c>
      <c r="C30" s="11" t="s">
        <v>197</v>
      </c>
      <c r="D30" s="35">
        <v>4000</v>
      </c>
      <c r="E30" s="9">
        <v>3185.55</v>
      </c>
      <c r="F30" s="35">
        <v>0</v>
      </c>
      <c r="G30" s="9">
        <v>0</v>
      </c>
      <c r="H30" s="35">
        <v>4000</v>
      </c>
    </row>
    <row r="31" spans="1:8" x14ac:dyDescent="0.2">
      <c r="A31" s="10" t="s">
        <v>198</v>
      </c>
      <c r="B31" s="10" t="s">
        <v>128</v>
      </c>
      <c r="C31" s="11" t="s">
        <v>199</v>
      </c>
      <c r="D31" s="35">
        <v>1000</v>
      </c>
      <c r="E31" s="9">
        <v>671.35</v>
      </c>
      <c r="F31" s="35">
        <v>0</v>
      </c>
      <c r="G31" s="9">
        <v>0</v>
      </c>
      <c r="H31" s="35">
        <v>1000</v>
      </c>
    </row>
    <row r="32" spans="1:8" x14ac:dyDescent="0.2">
      <c r="A32" s="10" t="s">
        <v>200</v>
      </c>
      <c r="B32" s="10" t="s">
        <v>102</v>
      </c>
      <c r="C32" s="11" t="s">
        <v>201</v>
      </c>
      <c r="D32" s="35">
        <v>3000</v>
      </c>
      <c r="E32" s="9">
        <v>927.05</v>
      </c>
      <c r="F32" s="35">
        <v>6200</v>
      </c>
      <c r="G32" s="9">
        <v>206.67</v>
      </c>
      <c r="H32" s="35">
        <v>9200</v>
      </c>
    </row>
    <row r="33" spans="1:8" x14ac:dyDescent="0.2">
      <c r="A33" s="10" t="s">
        <v>202</v>
      </c>
      <c r="B33" s="10" t="s">
        <v>129</v>
      </c>
      <c r="C33" s="11" t="s">
        <v>170</v>
      </c>
      <c r="D33" s="35">
        <v>8000</v>
      </c>
      <c r="E33" s="9">
        <v>5622</v>
      </c>
      <c r="F33" s="35">
        <v>3000</v>
      </c>
      <c r="G33" s="9">
        <v>37.5</v>
      </c>
      <c r="H33" s="35">
        <v>11000</v>
      </c>
    </row>
    <row r="34" spans="1:8" x14ac:dyDescent="0.2">
      <c r="A34" s="10" t="s">
        <v>203</v>
      </c>
      <c r="B34" s="10" t="s">
        <v>103</v>
      </c>
      <c r="C34" s="11" t="s">
        <v>204</v>
      </c>
      <c r="D34" s="35">
        <v>1000</v>
      </c>
      <c r="E34" s="9">
        <v>42.9</v>
      </c>
      <c r="F34" s="35">
        <v>0</v>
      </c>
      <c r="G34" s="9">
        <v>0</v>
      </c>
      <c r="H34" s="35">
        <v>1000</v>
      </c>
    </row>
    <row r="35" spans="1:8" x14ac:dyDescent="0.2">
      <c r="A35" s="10" t="s">
        <v>205</v>
      </c>
      <c r="B35" s="10" t="s">
        <v>130</v>
      </c>
      <c r="C35" s="11" t="s">
        <v>206</v>
      </c>
      <c r="D35" s="35">
        <v>3000</v>
      </c>
      <c r="E35" s="9">
        <v>2550.5</v>
      </c>
      <c r="F35" s="35">
        <v>2500</v>
      </c>
      <c r="G35" s="9">
        <v>83.33</v>
      </c>
      <c r="H35" s="35">
        <v>5500</v>
      </c>
    </row>
    <row r="36" spans="1:8" x14ac:dyDescent="0.2">
      <c r="A36" s="10" t="s">
        <v>207</v>
      </c>
      <c r="B36" s="10" t="s">
        <v>100</v>
      </c>
      <c r="C36" s="11" t="s">
        <v>208</v>
      </c>
      <c r="D36" s="35">
        <v>500</v>
      </c>
      <c r="E36" s="9">
        <v>40.799999999999997</v>
      </c>
      <c r="F36" s="35">
        <v>0</v>
      </c>
      <c r="G36" s="9">
        <v>0</v>
      </c>
      <c r="H36" s="35">
        <v>500</v>
      </c>
    </row>
    <row r="37" spans="1:8" x14ac:dyDescent="0.2">
      <c r="A37" s="10" t="s">
        <v>209</v>
      </c>
      <c r="B37" s="10" t="s">
        <v>101</v>
      </c>
      <c r="C37" s="11" t="s">
        <v>210</v>
      </c>
      <c r="D37" s="35">
        <v>500</v>
      </c>
      <c r="E37" s="9">
        <v>235</v>
      </c>
      <c r="F37" s="35">
        <v>300</v>
      </c>
      <c r="G37" s="9">
        <v>60</v>
      </c>
      <c r="H37" s="35">
        <v>800</v>
      </c>
    </row>
    <row r="38" spans="1:8" x14ac:dyDescent="0.2">
      <c r="A38" s="10" t="s">
        <v>211</v>
      </c>
      <c r="B38" s="10" t="s">
        <v>131</v>
      </c>
      <c r="C38" s="11" t="s">
        <v>212</v>
      </c>
      <c r="D38" s="35">
        <v>700</v>
      </c>
      <c r="E38" s="9">
        <v>127.44</v>
      </c>
      <c r="F38" s="35">
        <v>0</v>
      </c>
      <c r="G38" s="9">
        <v>0</v>
      </c>
      <c r="H38" s="35">
        <v>700</v>
      </c>
    </row>
    <row r="39" spans="1:8" x14ac:dyDescent="0.2">
      <c r="A39" s="10" t="s">
        <v>213</v>
      </c>
      <c r="B39" s="10" t="s">
        <v>141</v>
      </c>
      <c r="C39" s="11" t="s">
        <v>214</v>
      </c>
      <c r="D39" s="35">
        <v>300</v>
      </c>
      <c r="E39" s="9">
        <v>0</v>
      </c>
      <c r="F39" s="35">
        <v>0</v>
      </c>
      <c r="G39" s="9">
        <v>0</v>
      </c>
      <c r="H39" s="35">
        <v>300</v>
      </c>
    </row>
    <row r="40" spans="1:8" x14ac:dyDescent="0.2">
      <c r="A40" s="10" t="s">
        <v>215</v>
      </c>
      <c r="B40" s="10" t="s">
        <v>104</v>
      </c>
      <c r="C40" s="11" t="s">
        <v>216</v>
      </c>
      <c r="D40" s="35">
        <v>700</v>
      </c>
      <c r="E40" s="9">
        <v>401.09</v>
      </c>
      <c r="F40" s="35">
        <v>-300</v>
      </c>
      <c r="G40" s="9">
        <v>-42.86</v>
      </c>
      <c r="H40" s="35">
        <v>400</v>
      </c>
    </row>
    <row r="41" spans="1:8" x14ac:dyDescent="0.2">
      <c r="A41" s="6"/>
      <c r="B41" s="6" t="s">
        <v>142</v>
      </c>
      <c r="C41" s="7" t="s">
        <v>143</v>
      </c>
      <c r="D41" s="34">
        <v>2750</v>
      </c>
      <c r="E41" s="8">
        <v>153.72</v>
      </c>
      <c r="F41" s="34">
        <v>-1700</v>
      </c>
      <c r="G41" s="8">
        <v>-61.82</v>
      </c>
      <c r="H41" s="34">
        <v>1050</v>
      </c>
    </row>
    <row r="42" spans="1:8" x14ac:dyDescent="0.2">
      <c r="A42" s="10" t="s">
        <v>217</v>
      </c>
      <c r="B42" s="10" t="s">
        <v>150</v>
      </c>
      <c r="C42" s="11" t="s">
        <v>218</v>
      </c>
      <c r="D42" s="35">
        <v>2700</v>
      </c>
      <c r="E42" s="9">
        <v>0</v>
      </c>
      <c r="F42" s="35">
        <v>-2700</v>
      </c>
      <c r="G42" s="9">
        <v>-100</v>
      </c>
      <c r="H42" s="35">
        <v>0</v>
      </c>
    </row>
    <row r="43" spans="1:8" x14ac:dyDescent="0.2">
      <c r="A43" s="10" t="s">
        <v>219</v>
      </c>
      <c r="B43" s="10" t="s">
        <v>144</v>
      </c>
      <c r="C43" s="11" t="s">
        <v>220</v>
      </c>
      <c r="D43" s="35">
        <v>50</v>
      </c>
      <c r="E43" s="9">
        <v>153.72</v>
      </c>
      <c r="F43" s="35">
        <v>1000</v>
      </c>
      <c r="G43" s="9">
        <v>2000</v>
      </c>
      <c r="H43" s="35">
        <v>1050</v>
      </c>
    </row>
    <row r="44" spans="1:8" x14ac:dyDescent="0.2">
      <c r="A44" s="3" t="s">
        <v>8</v>
      </c>
      <c r="B44" s="3" t="s">
        <v>40</v>
      </c>
      <c r="C44" s="4" t="s">
        <v>41</v>
      </c>
      <c r="D44" s="33">
        <v>9800</v>
      </c>
      <c r="E44" s="5">
        <v>3629.18</v>
      </c>
      <c r="F44" s="33">
        <v>0</v>
      </c>
      <c r="G44" s="5">
        <v>0</v>
      </c>
      <c r="H44" s="33">
        <v>9800</v>
      </c>
    </row>
    <row r="45" spans="1:8" x14ac:dyDescent="0.2">
      <c r="A45" s="6"/>
      <c r="B45" s="6" t="s">
        <v>96</v>
      </c>
      <c r="C45" s="7" t="s">
        <v>97</v>
      </c>
      <c r="D45" s="34">
        <v>9800</v>
      </c>
      <c r="E45" s="8">
        <v>3629.18</v>
      </c>
      <c r="F45" s="34">
        <v>0</v>
      </c>
      <c r="G45" s="8">
        <v>0</v>
      </c>
      <c r="H45" s="34">
        <v>9800</v>
      </c>
    </row>
    <row r="46" spans="1:8" x14ac:dyDescent="0.2">
      <c r="A46" s="10" t="s">
        <v>221</v>
      </c>
      <c r="B46" s="10" t="s">
        <v>122</v>
      </c>
      <c r="C46" s="11" t="s">
        <v>162</v>
      </c>
      <c r="D46" s="35">
        <v>3000</v>
      </c>
      <c r="E46" s="9">
        <v>2706</v>
      </c>
      <c r="F46" s="35">
        <v>3000</v>
      </c>
      <c r="G46" s="9">
        <v>100</v>
      </c>
      <c r="H46" s="35">
        <v>6000</v>
      </c>
    </row>
    <row r="47" spans="1:8" x14ac:dyDescent="0.2">
      <c r="A47" s="10" t="s">
        <v>222</v>
      </c>
      <c r="B47" s="10" t="s">
        <v>126</v>
      </c>
      <c r="C47" s="11" t="s">
        <v>223</v>
      </c>
      <c r="D47" s="35">
        <v>5000</v>
      </c>
      <c r="E47" s="9">
        <v>20.74</v>
      </c>
      <c r="F47" s="35">
        <v>-3000</v>
      </c>
      <c r="G47" s="9">
        <v>-60</v>
      </c>
      <c r="H47" s="35">
        <v>2000</v>
      </c>
    </row>
    <row r="48" spans="1:8" x14ac:dyDescent="0.2">
      <c r="A48" s="10" t="s">
        <v>224</v>
      </c>
      <c r="B48" s="10" t="s">
        <v>127</v>
      </c>
      <c r="C48" s="11" t="s">
        <v>195</v>
      </c>
      <c r="D48" s="35">
        <v>1800</v>
      </c>
      <c r="E48" s="9">
        <v>902.44</v>
      </c>
      <c r="F48" s="35">
        <v>0</v>
      </c>
      <c r="G48" s="9">
        <v>0</v>
      </c>
      <c r="H48" s="35">
        <v>1800</v>
      </c>
    </row>
    <row r="49" spans="1:8" x14ac:dyDescent="0.2">
      <c r="A49" s="3" t="s">
        <v>8</v>
      </c>
      <c r="B49" s="3" t="s">
        <v>43</v>
      </c>
      <c r="C49" s="4" t="s">
        <v>44</v>
      </c>
      <c r="D49" s="33">
        <v>8000</v>
      </c>
      <c r="E49" s="5">
        <v>0</v>
      </c>
      <c r="F49" s="33">
        <v>1164</v>
      </c>
      <c r="G49" s="5">
        <v>14.55</v>
      </c>
      <c r="H49" s="33">
        <v>9164</v>
      </c>
    </row>
    <row r="50" spans="1:8" x14ac:dyDescent="0.2">
      <c r="A50" s="6"/>
      <c r="B50" s="6" t="s">
        <v>96</v>
      </c>
      <c r="C50" s="7" t="s">
        <v>97</v>
      </c>
      <c r="D50" s="34">
        <v>8000</v>
      </c>
      <c r="E50" s="8">
        <v>0</v>
      </c>
      <c r="F50" s="34">
        <v>1164</v>
      </c>
      <c r="G50" s="8">
        <v>14.55</v>
      </c>
      <c r="H50" s="34">
        <v>9164</v>
      </c>
    </row>
    <row r="51" spans="1:8" x14ac:dyDescent="0.2">
      <c r="A51" s="10" t="s">
        <v>225</v>
      </c>
      <c r="B51" s="10" t="s">
        <v>126</v>
      </c>
      <c r="C51" s="11" t="s">
        <v>223</v>
      </c>
      <c r="D51" s="35">
        <v>8000</v>
      </c>
      <c r="E51" s="9">
        <v>0</v>
      </c>
      <c r="F51" s="35">
        <v>1164</v>
      </c>
      <c r="G51" s="9">
        <v>14.55</v>
      </c>
      <c r="H51" s="35">
        <v>9164</v>
      </c>
    </row>
    <row r="52" spans="1:8" x14ac:dyDescent="0.2">
      <c r="A52" s="3" t="s">
        <v>8</v>
      </c>
      <c r="B52" s="3" t="s">
        <v>49</v>
      </c>
      <c r="C52" s="4" t="s">
        <v>50</v>
      </c>
      <c r="D52" s="33">
        <v>116600</v>
      </c>
      <c r="E52" s="5">
        <v>48398.92</v>
      </c>
      <c r="F52" s="33">
        <v>20050</v>
      </c>
      <c r="G52" s="5">
        <v>17.2</v>
      </c>
      <c r="H52" s="33">
        <v>136650</v>
      </c>
    </row>
    <row r="53" spans="1:8" x14ac:dyDescent="0.2">
      <c r="A53" s="6"/>
      <c r="B53" s="6" t="s">
        <v>96</v>
      </c>
      <c r="C53" s="7" t="s">
        <v>97</v>
      </c>
      <c r="D53" s="34">
        <v>112000</v>
      </c>
      <c r="E53" s="8">
        <v>48125</v>
      </c>
      <c r="F53" s="34">
        <v>10000</v>
      </c>
      <c r="G53" s="8">
        <v>8.93</v>
      </c>
      <c r="H53" s="34">
        <v>122000</v>
      </c>
    </row>
    <row r="54" spans="1:8" x14ac:dyDescent="0.2">
      <c r="A54" s="10" t="s">
        <v>226</v>
      </c>
      <c r="B54" s="10" t="s">
        <v>105</v>
      </c>
      <c r="C54" s="11" t="s">
        <v>160</v>
      </c>
      <c r="D54" s="35">
        <v>7000</v>
      </c>
      <c r="E54" s="9">
        <v>0</v>
      </c>
      <c r="F54" s="35">
        <v>0</v>
      </c>
      <c r="G54" s="9">
        <v>0</v>
      </c>
      <c r="H54" s="35">
        <v>7000</v>
      </c>
    </row>
    <row r="55" spans="1:8" x14ac:dyDescent="0.2">
      <c r="A55" s="10" t="s">
        <v>227</v>
      </c>
      <c r="B55" s="10" t="s">
        <v>106</v>
      </c>
      <c r="C55" s="11" t="s">
        <v>166</v>
      </c>
      <c r="D55" s="35">
        <v>105000</v>
      </c>
      <c r="E55" s="9">
        <v>48125</v>
      </c>
      <c r="F55" s="35">
        <v>10000</v>
      </c>
      <c r="G55" s="9">
        <v>9.52</v>
      </c>
      <c r="H55" s="35">
        <v>115000</v>
      </c>
    </row>
    <row r="56" spans="1:8" ht="22.5" x14ac:dyDescent="0.2">
      <c r="A56" s="6"/>
      <c r="B56" s="6" t="s">
        <v>132</v>
      </c>
      <c r="C56" s="7" t="s">
        <v>133</v>
      </c>
      <c r="D56" s="34">
        <v>2600</v>
      </c>
      <c r="E56" s="8">
        <v>273.92</v>
      </c>
      <c r="F56" s="34">
        <v>0</v>
      </c>
      <c r="G56" s="8">
        <v>0</v>
      </c>
      <c r="H56" s="34">
        <v>2600</v>
      </c>
    </row>
    <row r="57" spans="1:8" x14ac:dyDescent="0.2">
      <c r="A57" s="10" t="s">
        <v>228</v>
      </c>
      <c r="B57" s="10" t="s">
        <v>134</v>
      </c>
      <c r="C57" s="11" t="s">
        <v>166</v>
      </c>
      <c r="D57" s="35">
        <v>2600</v>
      </c>
      <c r="E57" s="9">
        <v>273.92</v>
      </c>
      <c r="F57" s="35">
        <v>0</v>
      </c>
      <c r="G57" s="9">
        <v>0</v>
      </c>
      <c r="H57" s="35">
        <v>2600</v>
      </c>
    </row>
    <row r="58" spans="1:8" ht="17.25" customHeight="1" x14ac:dyDescent="0.2">
      <c r="A58" s="6"/>
      <c r="B58" s="6" t="s">
        <v>110</v>
      </c>
      <c r="C58" s="7" t="s">
        <v>111</v>
      </c>
      <c r="D58" s="34">
        <v>2000</v>
      </c>
      <c r="E58" s="8">
        <v>0</v>
      </c>
      <c r="F58" s="34">
        <v>0</v>
      </c>
      <c r="G58" s="8">
        <v>0</v>
      </c>
      <c r="H58" s="34">
        <v>2000</v>
      </c>
    </row>
    <row r="59" spans="1:8" x14ac:dyDescent="0.2">
      <c r="A59" s="10" t="s">
        <v>229</v>
      </c>
      <c r="B59" s="10" t="s">
        <v>154</v>
      </c>
      <c r="C59" s="11" t="s">
        <v>230</v>
      </c>
      <c r="D59" s="35">
        <v>2000</v>
      </c>
      <c r="E59" s="9">
        <v>0</v>
      </c>
      <c r="F59" s="35">
        <v>0</v>
      </c>
      <c r="G59" s="9">
        <v>0</v>
      </c>
      <c r="H59" s="35">
        <v>2000</v>
      </c>
    </row>
    <row r="60" spans="1:8" x14ac:dyDescent="0.2">
      <c r="A60" s="6"/>
      <c r="B60" s="6" t="s">
        <v>16</v>
      </c>
      <c r="C60" s="7" t="s">
        <v>17</v>
      </c>
      <c r="D60" s="34">
        <v>0</v>
      </c>
      <c r="E60" s="8">
        <v>0</v>
      </c>
      <c r="F60" s="34">
        <v>10050</v>
      </c>
      <c r="G60" s="8">
        <v>100</v>
      </c>
      <c r="H60" s="34">
        <v>10050</v>
      </c>
    </row>
    <row r="61" spans="1:8" x14ac:dyDescent="0.2">
      <c r="A61" s="10" t="s">
        <v>231</v>
      </c>
      <c r="B61" s="10" t="s">
        <v>149</v>
      </c>
      <c r="C61" s="11" t="s">
        <v>232</v>
      </c>
      <c r="D61" s="35">
        <v>0</v>
      </c>
      <c r="E61" s="9">
        <v>0</v>
      </c>
      <c r="F61" s="35">
        <v>10050</v>
      </c>
      <c r="G61" s="9">
        <v>100</v>
      </c>
      <c r="H61" s="35">
        <v>10050</v>
      </c>
    </row>
    <row r="62" spans="1:8" x14ac:dyDescent="0.2">
      <c r="A62" s="3" t="s">
        <v>8</v>
      </c>
      <c r="B62" s="3" t="s">
        <v>53</v>
      </c>
      <c r="C62" s="4" t="s">
        <v>54</v>
      </c>
      <c r="D62" s="33">
        <v>0</v>
      </c>
      <c r="E62" s="5">
        <v>0</v>
      </c>
      <c r="F62" s="33">
        <v>4519</v>
      </c>
      <c r="G62" s="5">
        <v>100</v>
      </c>
      <c r="H62" s="33">
        <v>4519</v>
      </c>
    </row>
    <row r="63" spans="1:8" x14ac:dyDescent="0.2">
      <c r="A63" s="6"/>
      <c r="B63" s="6" t="s">
        <v>96</v>
      </c>
      <c r="C63" s="7" t="s">
        <v>97</v>
      </c>
      <c r="D63" s="34">
        <v>0</v>
      </c>
      <c r="E63" s="8">
        <v>0</v>
      </c>
      <c r="F63" s="34">
        <v>4519</v>
      </c>
      <c r="G63" s="8">
        <v>100</v>
      </c>
      <c r="H63" s="34">
        <v>4519</v>
      </c>
    </row>
    <row r="64" spans="1:8" x14ac:dyDescent="0.2">
      <c r="A64" s="10" t="s">
        <v>233</v>
      </c>
      <c r="B64" s="10" t="s">
        <v>105</v>
      </c>
      <c r="C64" s="11" t="s">
        <v>160</v>
      </c>
      <c r="D64" s="35">
        <v>0</v>
      </c>
      <c r="E64" s="9">
        <v>0</v>
      </c>
      <c r="F64" s="35">
        <v>2647</v>
      </c>
      <c r="G64" s="9">
        <v>100</v>
      </c>
      <c r="H64" s="35">
        <v>2647</v>
      </c>
    </row>
    <row r="65" spans="1:8" x14ac:dyDescent="0.2">
      <c r="A65" s="10" t="s">
        <v>234</v>
      </c>
      <c r="B65" s="10" t="s">
        <v>106</v>
      </c>
      <c r="C65" s="11" t="s">
        <v>235</v>
      </c>
      <c r="D65" s="35">
        <v>0</v>
      </c>
      <c r="E65" s="9">
        <v>0</v>
      </c>
      <c r="F65" s="35">
        <v>472</v>
      </c>
      <c r="G65" s="9">
        <v>100</v>
      </c>
      <c r="H65" s="35">
        <v>472</v>
      </c>
    </row>
    <row r="66" spans="1:8" x14ac:dyDescent="0.2">
      <c r="A66" s="10" t="s">
        <v>236</v>
      </c>
      <c r="B66" s="10" t="s">
        <v>102</v>
      </c>
      <c r="C66" s="11" t="s">
        <v>201</v>
      </c>
      <c r="D66" s="35">
        <v>0</v>
      </c>
      <c r="E66" s="9">
        <v>0</v>
      </c>
      <c r="F66" s="35">
        <v>1400</v>
      </c>
      <c r="G66" s="9">
        <v>100</v>
      </c>
      <c r="H66" s="35">
        <v>1400</v>
      </c>
    </row>
    <row r="67" spans="1:8" x14ac:dyDescent="0.2">
      <c r="A67" s="3" t="s">
        <v>8</v>
      </c>
      <c r="B67" s="3" t="s">
        <v>57</v>
      </c>
      <c r="C67" s="4" t="s">
        <v>58</v>
      </c>
      <c r="D67" s="33">
        <v>5000</v>
      </c>
      <c r="E67" s="5">
        <v>0</v>
      </c>
      <c r="F67" s="33">
        <v>0</v>
      </c>
      <c r="G67" s="5">
        <v>0</v>
      </c>
      <c r="H67" s="33">
        <v>5000</v>
      </c>
    </row>
    <row r="68" spans="1:8" x14ac:dyDescent="0.2">
      <c r="A68" s="6"/>
      <c r="B68" s="6" t="s">
        <v>96</v>
      </c>
      <c r="C68" s="7" t="s">
        <v>97</v>
      </c>
      <c r="D68" s="34">
        <v>5000</v>
      </c>
      <c r="E68" s="8">
        <v>0</v>
      </c>
      <c r="F68" s="34">
        <v>0</v>
      </c>
      <c r="G68" s="8">
        <v>0</v>
      </c>
      <c r="H68" s="34">
        <v>5000</v>
      </c>
    </row>
    <row r="69" spans="1:8" x14ac:dyDescent="0.2">
      <c r="A69" s="10" t="s">
        <v>237</v>
      </c>
      <c r="B69" s="10" t="s">
        <v>105</v>
      </c>
      <c r="C69" s="11" t="s">
        <v>160</v>
      </c>
      <c r="D69" s="35">
        <v>2500</v>
      </c>
      <c r="E69" s="9">
        <v>0</v>
      </c>
      <c r="F69" s="35">
        <v>0</v>
      </c>
      <c r="G69" s="9">
        <v>0</v>
      </c>
      <c r="H69" s="35">
        <v>2500</v>
      </c>
    </row>
    <row r="70" spans="1:8" x14ac:dyDescent="0.2">
      <c r="A70" s="10" t="s">
        <v>238</v>
      </c>
      <c r="B70" s="10" t="s">
        <v>124</v>
      </c>
      <c r="C70" s="11" t="s">
        <v>239</v>
      </c>
      <c r="D70" s="35">
        <v>2500</v>
      </c>
      <c r="E70" s="9">
        <v>0</v>
      </c>
      <c r="F70" s="35">
        <v>0</v>
      </c>
      <c r="G70" s="9">
        <v>0</v>
      </c>
      <c r="H70" s="35">
        <v>2500</v>
      </c>
    </row>
    <row r="71" spans="1:8" x14ac:dyDescent="0.2">
      <c r="A71" s="3" t="s">
        <v>8</v>
      </c>
      <c r="B71" s="3" t="s">
        <v>61</v>
      </c>
      <c r="C71" s="4" t="s">
        <v>62</v>
      </c>
      <c r="D71" s="33">
        <v>150</v>
      </c>
      <c r="E71" s="5">
        <v>0</v>
      </c>
      <c r="F71" s="33">
        <v>0</v>
      </c>
      <c r="G71" s="5">
        <v>0</v>
      </c>
      <c r="H71" s="33">
        <v>150</v>
      </c>
    </row>
    <row r="72" spans="1:8" x14ac:dyDescent="0.2">
      <c r="A72" s="6"/>
      <c r="B72" s="6" t="s">
        <v>96</v>
      </c>
      <c r="C72" s="7" t="s">
        <v>97</v>
      </c>
      <c r="D72" s="34">
        <v>150</v>
      </c>
      <c r="E72" s="8">
        <v>0</v>
      </c>
      <c r="F72" s="34">
        <v>0</v>
      </c>
      <c r="G72" s="8">
        <v>0</v>
      </c>
      <c r="H72" s="34">
        <v>150</v>
      </c>
    </row>
    <row r="73" spans="1:8" x14ac:dyDescent="0.2">
      <c r="A73" s="10" t="s">
        <v>240</v>
      </c>
      <c r="B73" s="10" t="s">
        <v>126</v>
      </c>
      <c r="C73" s="11" t="s">
        <v>223</v>
      </c>
      <c r="D73" s="35">
        <v>150</v>
      </c>
      <c r="E73" s="9">
        <v>0</v>
      </c>
      <c r="F73" s="35">
        <v>0</v>
      </c>
      <c r="G73" s="9">
        <v>0</v>
      </c>
      <c r="H73" s="35">
        <v>150</v>
      </c>
    </row>
    <row r="74" spans="1:8" x14ac:dyDescent="0.2">
      <c r="A74" s="19" t="s">
        <v>95</v>
      </c>
      <c r="B74" s="19" t="s">
        <v>241</v>
      </c>
      <c r="C74" s="20" t="s">
        <v>242</v>
      </c>
      <c r="D74" s="43">
        <v>3211910</v>
      </c>
      <c r="E74" s="21">
        <v>1518543.77</v>
      </c>
      <c r="F74" s="43">
        <v>451712</v>
      </c>
      <c r="G74" s="21">
        <v>14.06</v>
      </c>
      <c r="H74" s="43">
        <v>3663622</v>
      </c>
    </row>
    <row r="75" spans="1:8" x14ac:dyDescent="0.2">
      <c r="A75" s="3" t="s">
        <v>8</v>
      </c>
      <c r="B75" s="3" t="s">
        <v>49</v>
      </c>
      <c r="C75" s="4" t="s">
        <v>50</v>
      </c>
      <c r="D75" s="33">
        <v>3211550</v>
      </c>
      <c r="E75" s="5">
        <v>1518543.77</v>
      </c>
      <c r="F75" s="33">
        <v>452072</v>
      </c>
      <c r="G75" s="5">
        <v>14.08</v>
      </c>
      <c r="H75" s="33">
        <v>3663622</v>
      </c>
    </row>
    <row r="76" spans="1:8" x14ac:dyDescent="0.2">
      <c r="A76" s="6"/>
      <c r="B76" s="6" t="s">
        <v>112</v>
      </c>
      <c r="C76" s="7" t="s">
        <v>113</v>
      </c>
      <c r="D76" s="34">
        <v>3117750</v>
      </c>
      <c r="E76" s="8">
        <v>1476048.69</v>
      </c>
      <c r="F76" s="34">
        <v>202200</v>
      </c>
      <c r="G76" s="8">
        <v>6.49</v>
      </c>
      <c r="H76" s="34">
        <v>3319950</v>
      </c>
    </row>
    <row r="77" spans="1:8" x14ac:dyDescent="0.2">
      <c r="A77" s="10" t="s">
        <v>243</v>
      </c>
      <c r="B77" s="10" t="s">
        <v>114</v>
      </c>
      <c r="C77" s="11" t="s">
        <v>244</v>
      </c>
      <c r="D77" s="35">
        <v>2400000</v>
      </c>
      <c r="E77" s="9">
        <v>1178130.28</v>
      </c>
      <c r="F77" s="35">
        <v>200000</v>
      </c>
      <c r="G77" s="9">
        <v>8.33</v>
      </c>
      <c r="H77" s="35">
        <v>2600000</v>
      </c>
    </row>
    <row r="78" spans="1:8" x14ac:dyDescent="0.2">
      <c r="A78" s="10" t="s">
        <v>245</v>
      </c>
      <c r="B78" s="10" t="s">
        <v>114</v>
      </c>
      <c r="C78" s="11" t="s">
        <v>246</v>
      </c>
      <c r="D78" s="35">
        <v>400</v>
      </c>
      <c r="E78" s="9">
        <v>1442.05</v>
      </c>
      <c r="F78" s="35">
        <v>2000</v>
      </c>
      <c r="G78" s="9">
        <v>500</v>
      </c>
      <c r="H78" s="35">
        <v>2400</v>
      </c>
    </row>
    <row r="79" spans="1:8" x14ac:dyDescent="0.2">
      <c r="A79" s="10" t="s">
        <v>247</v>
      </c>
      <c r="B79" s="10" t="s">
        <v>114</v>
      </c>
      <c r="C79" s="11" t="s">
        <v>248</v>
      </c>
      <c r="D79" s="35">
        <v>2500</v>
      </c>
      <c r="E79" s="9">
        <v>0</v>
      </c>
      <c r="F79" s="35">
        <v>0</v>
      </c>
      <c r="G79" s="9">
        <v>0</v>
      </c>
      <c r="H79" s="35">
        <v>2500</v>
      </c>
    </row>
    <row r="80" spans="1:8" x14ac:dyDescent="0.2">
      <c r="A80" s="10" t="s">
        <v>249</v>
      </c>
      <c r="B80" s="10" t="s">
        <v>115</v>
      </c>
      <c r="C80" s="11" t="s">
        <v>250</v>
      </c>
      <c r="D80" s="35">
        <v>120000</v>
      </c>
      <c r="E80" s="9">
        <v>57457.62</v>
      </c>
      <c r="F80" s="35">
        <v>0</v>
      </c>
      <c r="G80" s="9">
        <v>0</v>
      </c>
      <c r="H80" s="35">
        <v>120000</v>
      </c>
    </row>
    <row r="81" spans="1:8" x14ac:dyDescent="0.2">
      <c r="A81" s="10" t="s">
        <v>251</v>
      </c>
      <c r="B81" s="10" t="s">
        <v>155</v>
      </c>
      <c r="C81" s="11" t="s">
        <v>252</v>
      </c>
      <c r="D81" s="35">
        <v>50000</v>
      </c>
      <c r="E81" s="9">
        <v>16425.25</v>
      </c>
      <c r="F81" s="35">
        <v>0</v>
      </c>
      <c r="G81" s="9">
        <v>0</v>
      </c>
      <c r="H81" s="35">
        <v>50000</v>
      </c>
    </row>
    <row r="82" spans="1:8" x14ac:dyDescent="0.2">
      <c r="A82" s="10" t="s">
        <v>253</v>
      </c>
      <c r="B82" s="10" t="s">
        <v>116</v>
      </c>
      <c r="C82" s="11" t="s">
        <v>254</v>
      </c>
      <c r="D82" s="35">
        <v>100000</v>
      </c>
      <c r="E82" s="9">
        <v>15773.3</v>
      </c>
      <c r="F82" s="35">
        <v>0</v>
      </c>
      <c r="G82" s="9">
        <v>0</v>
      </c>
      <c r="H82" s="35">
        <v>100000</v>
      </c>
    </row>
    <row r="83" spans="1:8" x14ac:dyDescent="0.2">
      <c r="A83" s="10" t="s">
        <v>255</v>
      </c>
      <c r="B83" s="10" t="s">
        <v>117</v>
      </c>
      <c r="C83" s="11" t="s">
        <v>256</v>
      </c>
      <c r="D83" s="35">
        <v>444000</v>
      </c>
      <c r="E83" s="9">
        <v>206582.24</v>
      </c>
      <c r="F83" s="35">
        <v>0</v>
      </c>
      <c r="G83" s="9">
        <v>0</v>
      </c>
      <c r="H83" s="35">
        <v>444000</v>
      </c>
    </row>
    <row r="84" spans="1:8" ht="17.25" customHeight="1" x14ac:dyDescent="0.2">
      <c r="A84" s="10" t="s">
        <v>257</v>
      </c>
      <c r="B84" s="10" t="s">
        <v>117</v>
      </c>
      <c r="C84" s="11" t="s">
        <v>258</v>
      </c>
      <c r="D84" s="35">
        <v>500</v>
      </c>
      <c r="E84" s="9">
        <v>0</v>
      </c>
      <c r="F84" s="35">
        <v>0</v>
      </c>
      <c r="G84" s="9">
        <v>0</v>
      </c>
      <c r="H84" s="35">
        <v>500</v>
      </c>
    </row>
    <row r="85" spans="1:8" x14ac:dyDescent="0.2">
      <c r="A85" s="10" t="s">
        <v>259</v>
      </c>
      <c r="B85" s="10" t="s">
        <v>117</v>
      </c>
      <c r="C85" s="11" t="s">
        <v>260</v>
      </c>
      <c r="D85" s="35">
        <v>150</v>
      </c>
      <c r="E85" s="9">
        <v>237.95</v>
      </c>
      <c r="F85" s="35">
        <v>200</v>
      </c>
      <c r="G85" s="9">
        <v>133.33000000000001</v>
      </c>
      <c r="H85" s="35">
        <v>350</v>
      </c>
    </row>
    <row r="86" spans="1:8" x14ac:dyDescent="0.2">
      <c r="A86" s="10" t="s">
        <v>261</v>
      </c>
      <c r="B86" s="10" t="s">
        <v>262</v>
      </c>
      <c r="C86" s="11" t="s">
        <v>263</v>
      </c>
      <c r="D86" s="35">
        <v>200</v>
      </c>
      <c r="E86" s="9">
        <v>0</v>
      </c>
      <c r="F86" s="35">
        <v>0</v>
      </c>
      <c r="G86" s="9">
        <v>0</v>
      </c>
      <c r="H86" s="35">
        <v>200</v>
      </c>
    </row>
    <row r="87" spans="1:8" x14ac:dyDescent="0.2">
      <c r="A87" s="6"/>
      <c r="B87" s="6" t="s">
        <v>96</v>
      </c>
      <c r="C87" s="7" t="s">
        <v>97</v>
      </c>
      <c r="D87" s="34">
        <v>92800</v>
      </c>
      <c r="E87" s="8">
        <v>42495.08</v>
      </c>
      <c r="F87" s="34">
        <v>0</v>
      </c>
      <c r="G87" s="8">
        <v>0</v>
      </c>
      <c r="H87" s="34">
        <v>92800</v>
      </c>
    </row>
    <row r="88" spans="1:8" x14ac:dyDescent="0.2">
      <c r="A88" s="10" t="s">
        <v>264</v>
      </c>
      <c r="B88" s="10" t="s">
        <v>119</v>
      </c>
      <c r="C88" s="11" t="s">
        <v>265</v>
      </c>
      <c r="D88" s="35">
        <v>75000</v>
      </c>
      <c r="E88" s="9">
        <v>35127.08</v>
      </c>
      <c r="F88" s="35">
        <v>0</v>
      </c>
      <c r="G88" s="9">
        <v>0</v>
      </c>
      <c r="H88" s="35">
        <v>75000</v>
      </c>
    </row>
    <row r="89" spans="1:8" x14ac:dyDescent="0.2">
      <c r="A89" s="10" t="s">
        <v>266</v>
      </c>
      <c r="B89" s="10" t="s">
        <v>131</v>
      </c>
      <c r="C89" s="11" t="s">
        <v>267</v>
      </c>
      <c r="D89" s="35">
        <v>16300</v>
      </c>
      <c r="E89" s="9">
        <v>7368</v>
      </c>
      <c r="F89" s="35">
        <v>0</v>
      </c>
      <c r="G89" s="9">
        <v>0</v>
      </c>
      <c r="H89" s="35">
        <v>16300</v>
      </c>
    </row>
    <row r="90" spans="1:8" x14ac:dyDescent="0.2">
      <c r="A90" s="10" t="s">
        <v>268</v>
      </c>
      <c r="B90" s="10" t="s">
        <v>131</v>
      </c>
      <c r="C90" s="11" t="s">
        <v>212</v>
      </c>
      <c r="D90" s="35">
        <v>500</v>
      </c>
      <c r="E90" s="9">
        <v>0</v>
      </c>
      <c r="F90" s="35">
        <v>0</v>
      </c>
      <c r="G90" s="9">
        <v>0</v>
      </c>
      <c r="H90" s="35">
        <v>500</v>
      </c>
    </row>
    <row r="91" spans="1:8" x14ac:dyDescent="0.2">
      <c r="A91" s="10" t="s">
        <v>269</v>
      </c>
      <c r="B91" s="10" t="s">
        <v>141</v>
      </c>
      <c r="C91" s="11" t="s">
        <v>214</v>
      </c>
      <c r="D91" s="35">
        <v>1000</v>
      </c>
      <c r="E91" s="9">
        <v>0</v>
      </c>
      <c r="F91" s="35">
        <v>0</v>
      </c>
      <c r="G91" s="9">
        <v>0</v>
      </c>
      <c r="H91" s="35">
        <v>1000</v>
      </c>
    </row>
    <row r="92" spans="1:8" x14ac:dyDescent="0.2">
      <c r="A92" s="6"/>
      <c r="B92" s="6" t="s">
        <v>142</v>
      </c>
      <c r="C92" s="7" t="s">
        <v>143</v>
      </c>
      <c r="D92" s="34">
        <v>1000</v>
      </c>
      <c r="E92" s="8">
        <v>0</v>
      </c>
      <c r="F92" s="34">
        <v>0</v>
      </c>
      <c r="G92" s="8">
        <v>0</v>
      </c>
      <c r="H92" s="34">
        <v>1000</v>
      </c>
    </row>
    <row r="93" spans="1:8" x14ac:dyDescent="0.2">
      <c r="A93" s="10" t="s">
        <v>270</v>
      </c>
      <c r="B93" s="10" t="s">
        <v>144</v>
      </c>
      <c r="C93" s="11" t="s">
        <v>220</v>
      </c>
      <c r="D93" s="35">
        <v>1000</v>
      </c>
      <c r="E93" s="9">
        <v>0</v>
      </c>
      <c r="F93" s="35">
        <v>0</v>
      </c>
      <c r="G93" s="9">
        <v>0</v>
      </c>
      <c r="H93" s="35">
        <v>1000</v>
      </c>
    </row>
    <row r="94" spans="1:8" x14ac:dyDescent="0.2">
      <c r="A94" s="6"/>
      <c r="B94" s="6" t="s">
        <v>16</v>
      </c>
      <c r="C94" s="7" t="s">
        <v>17</v>
      </c>
      <c r="D94" s="34">
        <v>0</v>
      </c>
      <c r="E94" s="8">
        <v>0</v>
      </c>
      <c r="F94" s="34">
        <v>249872</v>
      </c>
      <c r="G94" s="8">
        <v>100</v>
      </c>
      <c r="H94" s="34">
        <v>249872</v>
      </c>
    </row>
    <row r="95" spans="1:8" x14ac:dyDescent="0.2">
      <c r="A95" s="10" t="s">
        <v>271</v>
      </c>
      <c r="B95" s="10" t="s">
        <v>149</v>
      </c>
      <c r="C95" s="11" t="s">
        <v>232</v>
      </c>
      <c r="D95" s="35">
        <v>0</v>
      </c>
      <c r="E95" s="9">
        <v>0</v>
      </c>
      <c r="F95" s="35">
        <v>249872</v>
      </c>
      <c r="G95" s="9">
        <v>100</v>
      </c>
      <c r="H95" s="35">
        <v>249872</v>
      </c>
    </row>
    <row r="96" spans="1:8" x14ac:dyDescent="0.2">
      <c r="A96" s="3" t="s">
        <v>8</v>
      </c>
      <c r="B96" s="3" t="s">
        <v>53</v>
      </c>
      <c r="C96" s="4" t="s">
        <v>54</v>
      </c>
      <c r="D96" s="33">
        <v>360</v>
      </c>
      <c r="E96" s="5">
        <v>0</v>
      </c>
      <c r="F96" s="33">
        <v>-360</v>
      </c>
      <c r="G96" s="5">
        <v>-100</v>
      </c>
      <c r="H96" s="33">
        <v>0</v>
      </c>
    </row>
    <row r="97" spans="1:8" x14ac:dyDescent="0.2">
      <c r="A97" s="6"/>
      <c r="B97" s="6" t="s">
        <v>112</v>
      </c>
      <c r="C97" s="7" t="s">
        <v>113</v>
      </c>
      <c r="D97" s="34">
        <v>360</v>
      </c>
      <c r="E97" s="8">
        <v>0</v>
      </c>
      <c r="F97" s="34">
        <v>-360</v>
      </c>
      <c r="G97" s="8">
        <v>-100</v>
      </c>
      <c r="H97" s="34">
        <v>0</v>
      </c>
    </row>
    <row r="98" spans="1:8" x14ac:dyDescent="0.2">
      <c r="A98" s="10" t="s">
        <v>272</v>
      </c>
      <c r="B98" s="10" t="s">
        <v>114</v>
      </c>
      <c r="C98" s="11" t="s">
        <v>246</v>
      </c>
      <c r="D98" s="35">
        <v>300</v>
      </c>
      <c r="E98" s="9">
        <v>0</v>
      </c>
      <c r="F98" s="35">
        <v>-300</v>
      </c>
      <c r="G98" s="9">
        <v>-100</v>
      </c>
      <c r="H98" s="35">
        <v>0</v>
      </c>
    </row>
    <row r="99" spans="1:8" x14ac:dyDescent="0.2">
      <c r="A99" s="10" t="s">
        <v>273</v>
      </c>
      <c r="B99" s="10" t="s">
        <v>117</v>
      </c>
      <c r="C99" s="11" t="s">
        <v>260</v>
      </c>
      <c r="D99" s="35">
        <v>60</v>
      </c>
      <c r="E99" s="9">
        <v>0</v>
      </c>
      <c r="F99" s="35">
        <v>-60</v>
      </c>
      <c r="G99" s="9">
        <v>-100</v>
      </c>
      <c r="H99" s="35">
        <v>0</v>
      </c>
    </row>
    <row r="100" spans="1:8" x14ac:dyDescent="0.2">
      <c r="A100" s="19" t="s">
        <v>95</v>
      </c>
      <c r="B100" s="19" t="s">
        <v>274</v>
      </c>
      <c r="C100" s="20" t="s">
        <v>275</v>
      </c>
      <c r="D100" s="43">
        <v>19000</v>
      </c>
      <c r="E100" s="21">
        <v>14675.46</v>
      </c>
      <c r="F100" s="43">
        <v>0</v>
      </c>
      <c r="G100" s="21">
        <v>0</v>
      </c>
      <c r="H100" s="43">
        <v>19000</v>
      </c>
    </row>
    <row r="101" spans="1:8" x14ac:dyDescent="0.2">
      <c r="A101" s="3" t="s">
        <v>8</v>
      </c>
      <c r="B101" s="3" t="s">
        <v>9</v>
      </c>
      <c r="C101" s="4" t="s">
        <v>10</v>
      </c>
      <c r="D101" s="33">
        <v>9000</v>
      </c>
      <c r="E101" s="5">
        <v>6997.63</v>
      </c>
      <c r="F101" s="33">
        <v>0</v>
      </c>
      <c r="G101" s="5">
        <v>0</v>
      </c>
      <c r="H101" s="33">
        <v>9000</v>
      </c>
    </row>
    <row r="102" spans="1:8" x14ac:dyDescent="0.2">
      <c r="A102" s="6"/>
      <c r="B102" s="6" t="s">
        <v>135</v>
      </c>
      <c r="C102" s="7" t="s">
        <v>136</v>
      </c>
      <c r="D102" s="34">
        <v>9000</v>
      </c>
      <c r="E102" s="8">
        <v>6997.63</v>
      </c>
      <c r="F102" s="34">
        <v>0</v>
      </c>
      <c r="G102" s="8">
        <v>0</v>
      </c>
      <c r="H102" s="34">
        <v>9000</v>
      </c>
    </row>
    <row r="103" spans="1:8" x14ac:dyDescent="0.2">
      <c r="A103" s="10" t="s">
        <v>276</v>
      </c>
      <c r="B103" s="10" t="s">
        <v>137</v>
      </c>
      <c r="C103" s="11" t="s">
        <v>277</v>
      </c>
      <c r="D103" s="35">
        <v>7000</v>
      </c>
      <c r="E103" s="9">
        <v>6147.73</v>
      </c>
      <c r="F103" s="35">
        <v>0</v>
      </c>
      <c r="G103" s="9">
        <v>0</v>
      </c>
      <c r="H103" s="35">
        <v>7000</v>
      </c>
    </row>
    <row r="104" spans="1:8" x14ac:dyDescent="0.2">
      <c r="A104" s="10" t="s">
        <v>278</v>
      </c>
      <c r="B104" s="10" t="s">
        <v>140</v>
      </c>
      <c r="C104" s="11" t="s">
        <v>279</v>
      </c>
      <c r="D104" s="35">
        <v>2000</v>
      </c>
      <c r="E104" s="9">
        <v>849.9</v>
      </c>
      <c r="F104" s="35">
        <v>0</v>
      </c>
      <c r="G104" s="9">
        <v>0</v>
      </c>
      <c r="H104" s="35">
        <v>2000</v>
      </c>
    </row>
    <row r="105" spans="1:8" x14ac:dyDescent="0.2">
      <c r="A105" s="3" t="s">
        <v>8</v>
      </c>
      <c r="B105" s="3" t="s">
        <v>46</v>
      </c>
      <c r="C105" s="4" t="s">
        <v>47</v>
      </c>
      <c r="D105" s="33">
        <v>10000</v>
      </c>
      <c r="E105" s="5">
        <v>7677.83</v>
      </c>
      <c r="F105" s="33">
        <v>0</v>
      </c>
      <c r="G105" s="5">
        <v>0</v>
      </c>
      <c r="H105" s="33">
        <v>10000</v>
      </c>
    </row>
    <row r="106" spans="1:8" x14ac:dyDescent="0.2">
      <c r="A106" s="6"/>
      <c r="B106" s="6" t="s">
        <v>135</v>
      </c>
      <c r="C106" s="7" t="s">
        <v>136</v>
      </c>
      <c r="D106" s="34">
        <v>10000</v>
      </c>
      <c r="E106" s="8">
        <v>7677.83</v>
      </c>
      <c r="F106" s="34">
        <v>0</v>
      </c>
      <c r="G106" s="8">
        <v>0</v>
      </c>
      <c r="H106" s="34">
        <v>10000</v>
      </c>
    </row>
    <row r="107" spans="1:8" x14ac:dyDescent="0.2">
      <c r="A107" s="10" t="s">
        <v>280</v>
      </c>
      <c r="B107" s="10" t="s">
        <v>137</v>
      </c>
      <c r="C107" s="11" t="s">
        <v>281</v>
      </c>
      <c r="D107" s="35">
        <v>5000</v>
      </c>
      <c r="E107" s="9">
        <v>0</v>
      </c>
      <c r="F107" s="35">
        <v>0</v>
      </c>
      <c r="G107" s="9">
        <v>0</v>
      </c>
      <c r="H107" s="35">
        <v>5000</v>
      </c>
    </row>
    <row r="108" spans="1:8" x14ac:dyDescent="0.2">
      <c r="A108" s="10" t="s">
        <v>282</v>
      </c>
      <c r="B108" s="10" t="s">
        <v>139</v>
      </c>
      <c r="C108" s="11" t="s">
        <v>283</v>
      </c>
      <c r="D108" s="35">
        <v>5000</v>
      </c>
      <c r="E108" s="9">
        <v>7677.83</v>
      </c>
      <c r="F108" s="35">
        <v>0</v>
      </c>
      <c r="G108" s="9">
        <v>0</v>
      </c>
      <c r="H108" s="35">
        <v>5000</v>
      </c>
    </row>
    <row r="109" spans="1:8" x14ac:dyDescent="0.2">
      <c r="A109" s="19" t="s">
        <v>95</v>
      </c>
      <c r="B109" s="19" t="s">
        <v>284</v>
      </c>
      <c r="C109" s="20" t="s">
        <v>285</v>
      </c>
      <c r="D109" s="43">
        <v>94500</v>
      </c>
      <c r="E109" s="21">
        <v>8128.74</v>
      </c>
      <c r="F109" s="43">
        <v>0</v>
      </c>
      <c r="G109" s="21">
        <v>0</v>
      </c>
      <c r="H109" s="43">
        <v>94500</v>
      </c>
    </row>
    <row r="110" spans="1:8" x14ac:dyDescent="0.2">
      <c r="A110" s="3" t="s">
        <v>8</v>
      </c>
      <c r="B110" s="3" t="s">
        <v>9</v>
      </c>
      <c r="C110" s="4" t="s">
        <v>10</v>
      </c>
      <c r="D110" s="33">
        <v>4500</v>
      </c>
      <c r="E110" s="5">
        <v>3693.26</v>
      </c>
      <c r="F110" s="33">
        <v>0</v>
      </c>
      <c r="G110" s="5">
        <v>0</v>
      </c>
      <c r="H110" s="33">
        <v>4500</v>
      </c>
    </row>
    <row r="111" spans="1:8" x14ac:dyDescent="0.2">
      <c r="A111" s="6"/>
      <c r="B111" s="6" t="s">
        <v>135</v>
      </c>
      <c r="C111" s="7" t="s">
        <v>136</v>
      </c>
      <c r="D111" s="34">
        <v>4500</v>
      </c>
      <c r="E111" s="8">
        <v>3693.26</v>
      </c>
      <c r="F111" s="34">
        <v>0</v>
      </c>
      <c r="G111" s="8">
        <v>0</v>
      </c>
      <c r="H111" s="34">
        <v>4500</v>
      </c>
    </row>
    <row r="112" spans="1:8" x14ac:dyDescent="0.2">
      <c r="A112" s="10" t="s">
        <v>286</v>
      </c>
      <c r="B112" s="10" t="s">
        <v>153</v>
      </c>
      <c r="C112" s="11" t="s">
        <v>287</v>
      </c>
      <c r="D112" s="35">
        <v>4500</v>
      </c>
      <c r="E112" s="9">
        <v>3693.26</v>
      </c>
      <c r="F112" s="35">
        <v>0</v>
      </c>
      <c r="G112" s="9">
        <v>0</v>
      </c>
      <c r="H112" s="35">
        <v>4500</v>
      </c>
    </row>
    <row r="113" spans="1:8" x14ac:dyDescent="0.2">
      <c r="A113" s="3" t="s">
        <v>8</v>
      </c>
      <c r="B113" s="3" t="s">
        <v>49</v>
      </c>
      <c r="C113" s="4" t="s">
        <v>50</v>
      </c>
      <c r="D113" s="33">
        <v>90000</v>
      </c>
      <c r="E113" s="5">
        <v>4435.4799999999996</v>
      </c>
      <c r="F113" s="33">
        <v>0</v>
      </c>
      <c r="G113" s="5">
        <v>0</v>
      </c>
      <c r="H113" s="33">
        <v>90000</v>
      </c>
    </row>
    <row r="114" spans="1:8" ht="22.5" x14ac:dyDescent="0.2">
      <c r="A114" s="6"/>
      <c r="B114" s="6" t="s">
        <v>132</v>
      </c>
      <c r="C114" s="7" t="s">
        <v>133</v>
      </c>
      <c r="D114" s="34">
        <v>60000</v>
      </c>
      <c r="E114" s="8">
        <v>4435.4799999999996</v>
      </c>
      <c r="F114" s="34">
        <v>0</v>
      </c>
      <c r="G114" s="8">
        <v>0</v>
      </c>
      <c r="H114" s="34">
        <v>60000</v>
      </c>
    </row>
    <row r="115" spans="1:8" x14ac:dyDescent="0.2">
      <c r="A115" s="10" t="s">
        <v>288</v>
      </c>
      <c r="B115" s="10" t="s">
        <v>148</v>
      </c>
      <c r="C115" s="11" t="s">
        <v>289</v>
      </c>
      <c r="D115" s="35">
        <v>60000</v>
      </c>
      <c r="E115" s="9">
        <v>4435.4799999999996</v>
      </c>
      <c r="F115" s="35">
        <v>0</v>
      </c>
      <c r="G115" s="9">
        <v>0</v>
      </c>
      <c r="H115" s="35">
        <v>60000</v>
      </c>
    </row>
    <row r="116" spans="1:8" x14ac:dyDescent="0.2">
      <c r="A116" s="6"/>
      <c r="B116" s="6" t="s">
        <v>135</v>
      </c>
      <c r="C116" s="7" t="s">
        <v>136</v>
      </c>
      <c r="D116" s="34">
        <v>30000</v>
      </c>
      <c r="E116" s="8">
        <v>0</v>
      </c>
      <c r="F116" s="34">
        <v>0</v>
      </c>
      <c r="G116" s="8">
        <v>0</v>
      </c>
      <c r="H116" s="34">
        <v>30000</v>
      </c>
    </row>
    <row r="117" spans="1:8" x14ac:dyDescent="0.2">
      <c r="A117" s="10" t="s">
        <v>290</v>
      </c>
      <c r="B117" s="10" t="s">
        <v>153</v>
      </c>
      <c r="C117" s="11" t="s">
        <v>291</v>
      </c>
      <c r="D117" s="35">
        <v>1000</v>
      </c>
      <c r="E117" s="9">
        <v>0</v>
      </c>
      <c r="F117" s="35">
        <v>0</v>
      </c>
      <c r="G117" s="9">
        <v>0</v>
      </c>
      <c r="H117" s="35">
        <v>1000</v>
      </c>
    </row>
    <row r="118" spans="1:8" x14ac:dyDescent="0.2">
      <c r="A118" s="10" t="s">
        <v>292</v>
      </c>
      <c r="B118" s="10" t="s">
        <v>153</v>
      </c>
      <c r="C118" s="11" t="s">
        <v>293</v>
      </c>
      <c r="D118" s="35">
        <v>29000</v>
      </c>
      <c r="E118" s="9">
        <v>0</v>
      </c>
      <c r="F118" s="35">
        <v>0</v>
      </c>
      <c r="G118" s="9">
        <v>0</v>
      </c>
      <c r="H118" s="35">
        <v>29000</v>
      </c>
    </row>
    <row r="119" spans="1:8" x14ac:dyDescent="0.2">
      <c r="A119" s="19" t="s">
        <v>95</v>
      </c>
      <c r="B119" s="19" t="s">
        <v>294</v>
      </c>
      <c r="C119" s="20" t="s">
        <v>295</v>
      </c>
      <c r="D119" s="43">
        <v>622500</v>
      </c>
      <c r="E119" s="21">
        <v>248807.59</v>
      </c>
      <c r="F119" s="43">
        <v>19552</v>
      </c>
      <c r="G119" s="21">
        <v>3.14</v>
      </c>
      <c r="H119" s="43">
        <v>642052</v>
      </c>
    </row>
    <row r="120" spans="1:8" x14ac:dyDescent="0.2">
      <c r="A120" s="3" t="s">
        <v>8</v>
      </c>
      <c r="B120" s="3" t="s">
        <v>9</v>
      </c>
      <c r="C120" s="4" t="s">
        <v>10</v>
      </c>
      <c r="D120" s="33">
        <v>303000</v>
      </c>
      <c r="E120" s="5">
        <v>102781.3</v>
      </c>
      <c r="F120" s="33">
        <v>-17000</v>
      </c>
      <c r="G120" s="5">
        <v>-5.61</v>
      </c>
      <c r="H120" s="33">
        <v>286000</v>
      </c>
    </row>
    <row r="121" spans="1:8" x14ac:dyDescent="0.2">
      <c r="A121" s="6"/>
      <c r="B121" s="6" t="s">
        <v>112</v>
      </c>
      <c r="C121" s="7" t="s">
        <v>113</v>
      </c>
      <c r="D121" s="34">
        <v>242000</v>
      </c>
      <c r="E121" s="8">
        <v>100578.69</v>
      </c>
      <c r="F121" s="34">
        <v>-17000</v>
      </c>
      <c r="G121" s="8">
        <v>-7.02</v>
      </c>
      <c r="H121" s="34">
        <v>225000</v>
      </c>
    </row>
    <row r="122" spans="1:8" x14ac:dyDescent="0.2">
      <c r="A122" s="10" t="s">
        <v>296</v>
      </c>
      <c r="B122" s="10" t="s">
        <v>114</v>
      </c>
      <c r="C122" s="11" t="s">
        <v>297</v>
      </c>
      <c r="D122" s="35">
        <v>190000</v>
      </c>
      <c r="E122" s="9">
        <v>82226.5</v>
      </c>
      <c r="F122" s="35">
        <v>-17000</v>
      </c>
      <c r="G122" s="9">
        <v>-8.9499999999999993</v>
      </c>
      <c r="H122" s="35">
        <v>173000</v>
      </c>
    </row>
    <row r="123" spans="1:8" x14ac:dyDescent="0.2">
      <c r="A123" s="10" t="s">
        <v>298</v>
      </c>
      <c r="B123" s="10" t="s">
        <v>115</v>
      </c>
      <c r="C123" s="11" t="s">
        <v>299</v>
      </c>
      <c r="D123" s="35">
        <v>10000</v>
      </c>
      <c r="E123" s="9">
        <v>2047.01</v>
      </c>
      <c r="F123" s="35">
        <v>0</v>
      </c>
      <c r="G123" s="9">
        <v>0</v>
      </c>
      <c r="H123" s="35">
        <v>10000</v>
      </c>
    </row>
    <row r="124" spans="1:8" x14ac:dyDescent="0.2">
      <c r="A124" s="10" t="s">
        <v>300</v>
      </c>
      <c r="B124" s="10" t="s">
        <v>116</v>
      </c>
      <c r="C124" s="11" t="s">
        <v>254</v>
      </c>
      <c r="D124" s="35">
        <v>10000</v>
      </c>
      <c r="E124" s="9">
        <v>2400</v>
      </c>
      <c r="F124" s="35">
        <v>0</v>
      </c>
      <c r="G124" s="9">
        <v>0</v>
      </c>
      <c r="H124" s="35">
        <v>10000</v>
      </c>
    </row>
    <row r="125" spans="1:8" x14ac:dyDescent="0.2">
      <c r="A125" s="10" t="s">
        <v>301</v>
      </c>
      <c r="B125" s="10" t="s">
        <v>117</v>
      </c>
      <c r="C125" s="11" t="s">
        <v>256</v>
      </c>
      <c r="D125" s="35">
        <v>32000</v>
      </c>
      <c r="E125" s="9">
        <v>13905.18</v>
      </c>
      <c r="F125" s="35">
        <v>0</v>
      </c>
      <c r="G125" s="9">
        <v>0</v>
      </c>
      <c r="H125" s="35">
        <v>32000</v>
      </c>
    </row>
    <row r="126" spans="1:8" x14ac:dyDescent="0.2">
      <c r="A126" s="6"/>
      <c r="B126" s="6" t="s">
        <v>96</v>
      </c>
      <c r="C126" s="7" t="s">
        <v>97</v>
      </c>
      <c r="D126" s="34">
        <v>61000</v>
      </c>
      <c r="E126" s="8">
        <v>2202.61</v>
      </c>
      <c r="F126" s="34">
        <v>0</v>
      </c>
      <c r="G126" s="8">
        <v>0</v>
      </c>
      <c r="H126" s="34">
        <v>61000</v>
      </c>
    </row>
    <row r="127" spans="1:8" x14ac:dyDescent="0.2">
      <c r="A127" s="10" t="s">
        <v>302</v>
      </c>
      <c r="B127" s="10" t="s">
        <v>119</v>
      </c>
      <c r="C127" s="11" t="s">
        <v>303</v>
      </c>
      <c r="D127" s="35">
        <v>6000</v>
      </c>
      <c r="E127" s="9">
        <v>2202.61</v>
      </c>
      <c r="F127" s="35">
        <v>0</v>
      </c>
      <c r="G127" s="9">
        <v>0</v>
      </c>
      <c r="H127" s="35">
        <v>6000</v>
      </c>
    </row>
    <row r="128" spans="1:8" x14ac:dyDescent="0.2">
      <c r="A128" s="10" t="s">
        <v>304</v>
      </c>
      <c r="B128" s="10" t="s">
        <v>146</v>
      </c>
      <c r="C128" s="11" t="s">
        <v>305</v>
      </c>
      <c r="D128" s="35">
        <v>55000</v>
      </c>
      <c r="E128" s="9">
        <v>0</v>
      </c>
      <c r="F128" s="35">
        <v>0</v>
      </c>
      <c r="G128" s="9">
        <v>0</v>
      </c>
      <c r="H128" s="35">
        <v>55000</v>
      </c>
    </row>
    <row r="129" spans="1:8" x14ac:dyDescent="0.2">
      <c r="A129" s="3" t="s">
        <v>8</v>
      </c>
      <c r="B129" s="3" t="s">
        <v>46</v>
      </c>
      <c r="C129" s="4" t="s">
        <v>47</v>
      </c>
      <c r="D129" s="33">
        <v>106000</v>
      </c>
      <c r="E129" s="5">
        <v>39167.99</v>
      </c>
      <c r="F129" s="33">
        <v>0</v>
      </c>
      <c r="G129" s="5">
        <v>0</v>
      </c>
      <c r="H129" s="33">
        <v>106000</v>
      </c>
    </row>
    <row r="130" spans="1:8" x14ac:dyDescent="0.2">
      <c r="A130" s="6"/>
      <c r="B130" s="6" t="s">
        <v>96</v>
      </c>
      <c r="C130" s="7" t="s">
        <v>97</v>
      </c>
      <c r="D130" s="34">
        <v>106000</v>
      </c>
      <c r="E130" s="8">
        <v>39167.99</v>
      </c>
      <c r="F130" s="34">
        <v>-500</v>
      </c>
      <c r="G130" s="8">
        <v>-0.47</v>
      </c>
      <c r="H130" s="34">
        <v>105500</v>
      </c>
    </row>
    <row r="131" spans="1:8" x14ac:dyDescent="0.2">
      <c r="A131" s="10" t="s">
        <v>306</v>
      </c>
      <c r="B131" s="10" t="s">
        <v>105</v>
      </c>
      <c r="C131" s="11" t="s">
        <v>160</v>
      </c>
      <c r="D131" s="35">
        <v>5000</v>
      </c>
      <c r="E131" s="9">
        <v>0</v>
      </c>
      <c r="F131" s="35">
        <v>-500</v>
      </c>
      <c r="G131" s="9">
        <v>-10</v>
      </c>
      <c r="H131" s="35">
        <v>4500</v>
      </c>
    </row>
    <row r="132" spans="1:8" x14ac:dyDescent="0.2">
      <c r="A132" s="10" t="s">
        <v>307</v>
      </c>
      <c r="B132" s="10" t="s">
        <v>146</v>
      </c>
      <c r="C132" s="11" t="s">
        <v>305</v>
      </c>
      <c r="D132" s="35">
        <v>90000</v>
      </c>
      <c r="E132" s="9">
        <v>39167.99</v>
      </c>
      <c r="F132" s="35">
        <v>0</v>
      </c>
      <c r="G132" s="9">
        <v>0</v>
      </c>
      <c r="H132" s="35">
        <v>90000</v>
      </c>
    </row>
    <row r="133" spans="1:8" x14ac:dyDescent="0.2">
      <c r="A133" s="10" t="s">
        <v>308</v>
      </c>
      <c r="B133" s="10" t="s">
        <v>124</v>
      </c>
      <c r="C133" s="11" t="s">
        <v>239</v>
      </c>
      <c r="D133" s="35">
        <v>2000</v>
      </c>
      <c r="E133" s="9">
        <v>0</v>
      </c>
      <c r="F133" s="35">
        <v>0</v>
      </c>
      <c r="G133" s="9">
        <v>0</v>
      </c>
      <c r="H133" s="35">
        <v>2000</v>
      </c>
    </row>
    <row r="134" spans="1:8" x14ac:dyDescent="0.2">
      <c r="A134" s="10" t="s">
        <v>309</v>
      </c>
      <c r="B134" s="10" t="s">
        <v>125</v>
      </c>
      <c r="C134" s="11" t="s">
        <v>188</v>
      </c>
      <c r="D134" s="35">
        <v>1000</v>
      </c>
      <c r="E134" s="9">
        <v>0</v>
      </c>
      <c r="F134" s="35">
        <v>0</v>
      </c>
      <c r="G134" s="9">
        <v>0</v>
      </c>
      <c r="H134" s="35">
        <v>1000</v>
      </c>
    </row>
    <row r="135" spans="1:8" x14ac:dyDescent="0.2">
      <c r="A135" s="10" t="s">
        <v>310</v>
      </c>
      <c r="B135" s="10" t="s">
        <v>126</v>
      </c>
      <c r="C135" s="11" t="s">
        <v>168</v>
      </c>
      <c r="D135" s="35">
        <v>8000</v>
      </c>
      <c r="E135" s="9">
        <v>0</v>
      </c>
      <c r="F135" s="35">
        <v>0</v>
      </c>
      <c r="G135" s="9">
        <v>0</v>
      </c>
      <c r="H135" s="35">
        <v>8000</v>
      </c>
    </row>
    <row r="136" spans="1:8" x14ac:dyDescent="0.2">
      <c r="A136" s="6"/>
      <c r="B136" s="6" t="s">
        <v>135</v>
      </c>
      <c r="C136" s="7" t="s">
        <v>136</v>
      </c>
      <c r="D136" s="34">
        <v>0</v>
      </c>
      <c r="E136" s="8">
        <v>0</v>
      </c>
      <c r="F136" s="34">
        <v>500</v>
      </c>
      <c r="G136" s="8">
        <v>100</v>
      </c>
      <c r="H136" s="34">
        <v>500</v>
      </c>
    </row>
    <row r="137" spans="1:8" x14ac:dyDescent="0.2">
      <c r="A137" s="10" t="s">
        <v>311</v>
      </c>
      <c r="B137" s="10" t="s">
        <v>138</v>
      </c>
      <c r="C137" s="11" t="s">
        <v>312</v>
      </c>
      <c r="D137" s="35">
        <v>0</v>
      </c>
      <c r="E137" s="9">
        <v>0</v>
      </c>
      <c r="F137" s="35">
        <v>500</v>
      </c>
      <c r="G137" s="9">
        <v>100</v>
      </c>
      <c r="H137" s="35">
        <v>500</v>
      </c>
    </row>
    <row r="138" spans="1:8" x14ac:dyDescent="0.2">
      <c r="A138" s="3" t="s">
        <v>8</v>
      </c>
      <c r="B138" s="3" t="s">
        <v>63</v>
      </c>
      <c r="C138" s="4" t="s">
        <v>64</v>
      </c>
      <c r="D138" s="33">
        <v>1500</v>
      </c>
      <c r="E138" s="5">
        <v>0</v>
      </c>
      <c r="F138" s="33">
        <v>18910</v>
      </c>
      <c r="G138" s="5">
        <v>1260.67</v>
      </c>
      <c r="H138" s="33">
        <v>20410</v>
      </c>
    </row>
    <row r="139" spans="1:8" x14ac:dyDescent="0.2">
      <c r="A139" s="6"/>
      <c r="B139" s="6" t="s">
        <v>96</v>
      </c>
      <c r="C139" s="7" t="s">
        <v>97</v>
      </c>
      <c r="D139" s="34">
        <v>1500</v>
      </c>
      <c r="E139" s="8">
        <v>0</v>
      </c>
      <c r="F139" s="34">
        <v>4910</v>
      </c>
      <c r="G139" s="8">
        <v>327.33</v>
      </c>
      <c r="H139" s="34">
        <v>6410</v>
      </c>
    </row>
    <row r="140" spans="1:8" x14ac:dyDescent="0.2">
      <c r="A140" s="10" t="s">
        <v>313</v>
      </c>
      <c r="B140" s="10" t="s">
        <v>105</v>
      </c>
      <c r="C140" s="11" t="s">
        <v>160</v>
      </c>
      <c r="D140" s="35">
        <v>1500</v>
      </c>
      <c r="E140" s="9">
        <v>0</v>
      </c>
      <c r="F140" s="35">
        <v>1910</v>
      </c>
      <c r="G140" s="9">
        <v>127.33</v>
      </c>
      <c r="H140" s="35">
        <v>3410</v>
      </c>
    </row>
    <row r="141" spans="1:8" x14ac:dyDescent="0.2">
      <c r="A141" s="10" t="s">
        <v>314</v>
      </c>
      <c r="B141" s="10" t="s">
        <v>125</v>
      </c>
      <c r="C141" s="11" t="s">
        <v>188</v>
      </c>
      <c r="D141" s="35">
        <v>0</v>
      </c>
      <c r="E141" s="9">
        <v>0</v>
      </c>
      <c r="F141" s="35">
        <v>3000</v>
      </c>
      <c r="G141" s="9">
        <v>100</v>
      </c>
      <c r="H141" s="35">
        <v>3000</v>
      </c>
    </row>
    <row r="142" spans="1:8" x14ac:dyDescent="0.2">
      <c r="A142" s="6"/>
      <c r="B142" s="6" t="s">
        <v>135</v>
      </c>
      <c r="C142" s="7" t="s">
        <v>136</v>
      </c>
      <c r="D142" s="34">
        <v>0</v>
      </c>
      <c r="E142" s="8">
        <v>0</v>
      </c>
      <c r="F142" s="34">
        <v>14000</v>
      </c>
      <c r="G142" s="8">
        <v>100</v>
      </c>
      <c r="H142" s="34">
        <v>14000</v>
      </c>
    </row>
    <row r="143" spans="1:8" x14ac:dyDescent="0.2">
      <c r="A143" s="10" t="s">
        <v>315</v>
      </c>
      <c r="B143" s="10" t="s">
        <v>137</v>
      </c>
      <c r="C143" s="11" t="s">
        <v>281</v>
      </c>
      <c r="D143" s="35">
        <v>0</v>
      </c>
      <c r="E143" s="9">
        <v>0</v>
      </c>
      <c r="F143" s="35">
        <v>8000</v>
      </c>
      <c r="G143" s="9">
        <v>100</v>
      </c>
      <c r="H143" s="35">
        <v>8000</v>
      </c>
    </row>
    <row r="144" spans="1:8" x14ac:dyDescent="0.2">
      <c r="A144" s="10" t="s">
        <v>316</v>
      </c>
      <c r="B144" s="10" t="s">
        <v>140</v>
      </c>
      <c r="C144" s="11" t="s">
        <v>279</v>
      </c>
      <c r="D144" s="35">
        <v>0</v>
      </c>
      <c r="E144" s="9">
        <v>0</v>
      </c>
      <c r="F144" s="35">
        <v>6000</v>
      </c>
      <c r="G144" s="9">
        <v>100</v>
      </c>
      <c r="H144" s="35">
        <v>6000</v>
      </c>
    </row>
    <row r="145" spans="1:8" x14ac:dyDescent="0.2">
      <c r="A145" s="3" t="s">
        <v>8</v>
      </c>
      <c r="B145" s="3" t="s">
        <v>49</v>
      </c>
      <c r="C145" s="4" t="s">
        <v>50</v>
      </c>
      <c r="D145" s="33">
        <v>212000</v>
      </c>
      <c r="E145" s="5">
        <v>106858.3</v>
      </c>
      <c r="F145" s="33">
        <v>17642</v>
      </c>
      <c r="G145" s="5">
        <v>8.32</v>
      </c>
      <c r="H145" s="33">
        <v>229642</v>
      </c>
    </row>
    <row r="146" spans="1:8" x14ac:dyDescent="0.2">
      <c r="A146" s="6"/>
      <c r="B146" s="6" t="s">
        <v>96</v>
      </c>
      <c r="C146" s="7" t="s">
        <v>97</v>
      </c>
      <c r="D146" s="34">
        <v>212000</v>
      </c>
      <c r="E146" s="8">
        <v>106858.3</v>
      </c>
      <c r="F146" s="34">
        <v>0</v>
      </c>
      <c r="G146" s="8">
        <v>0</v>
      </c>
      <c r="H146" s="34">
        <v>212000</v>
      </c>
    </row>
    <row r="147" spans="1:8" x14ac:dyDescent="0.2">
      <c r="A147" s="10" t="s">
        <v>317</v>
      </c>
      <c r="B147" s="10" t="s">
        <v>146</v>
      </c>
      <c r="C147" s="11" t="s">
        <v>318</v>
      </c>
      <c r="D147" s="35">
        <v>210000</v>
      </c>
      <c r="E147" s="9">
        <v>106858.3</v>
      </c>
      <c r="F147" s="35">
        <v>0</v>
      </c>
      <c r="G147" s="9">
        <v>0</v>
      </c>
      <c r="H147" s="35">
        <v>210000</v>
      </c>
    </row>
    <row r="148" spans="1:8" x14ac:dyDescent="0.2">
      <c r="A148" s="10" t="s">
        <v>319</v>
      </c>
      <c r="B148" s="10" t="s">
        <v>146</v>
      </c>
      <c r="C148" s="11" t="s">
        <v>320</v>
      </c>
      <c r="D148" s="35">
        <v>2000</v>
      </c>
      <c r="E148" s="9">
        <v>0</v>
      </c>
      <c r="F148" s="35">
        <v>0</v>
      </c>
      <c r="G148" s="9">
        <v>0</v>
      </c>
      <c r="H148" s="35">
        <v>2000</v>
      </c>
    </row>
    <row r="149" spans="1:8" x14ac:dyDescent="0.2">
      <c r="A149" s="6"/>
      <c r="B149" s="6" t="s">
        <v>16</v>
      </c>
      <c r="C149" s="7" t="s">
        <v>17</v>
      </c>
      <c r="D149" s="34">
        <v>0</v>
      </c>
      <c r="E149" s="8">
        <v>0</v>
      </c>
      <c r="F149" s="34">
        <v>17642</v>
      </c>
      <c r="G149" s="8">
        <v>100</v>
      </c>
      <c r="H149" s="34">
        <v>17642</v>
      </c>
    </row>
    <row r="150" spans="1:8" x14ac:dyDescent="0.2">
      <c r="A150" s="10" t="s">
        <v>321</v>
      </c>
      <c r="B150" s="10" t="s">
        <v>149</v>
      </c>
      <c r="C150" s="11" t="s">
        <v>232</v>
      </c>
      <c r="D150" s="35">
        <v>0</v>
      </c>
      <c r="E150" s="9">
        <v>0</v>
      </c>
      <c r="F150" s="35">
        <v>17642</v>
      </c>
      <c r="G150" s="9">
        <v>100</v>
      </c>
      <c r="H150" s="35">
        <v>17642</v>
      </c>
    </row>
    <row r="151" spans="1:8" x14ac:dyDescent="0.2">
      <c r="A151" s="19" t="s">
        <v>95</v>
      </c>
      <c r="B151" s="19" t="s">
        <v>322</v>
      </c>
      <c r="C151" s="20" t="s">
        <v>323</v>
      </c>
      <c r="D151" s="43">
        <v>54150</v>
      </c>
      <c r="E151" s="21">
        <v>12784.73</v>
      </c>
      <c r="F151" s="43">
        <v>3071</v>
      </c>
      <c r="G151" s="21">
        <v>5.67</v>
      </c>
      <c r="H151" s="43">
        <v>57221</v>
      </c>
    </row>
    <row r="152" spans="1:8" x14ac:dyDescent="0.2">
      <c r="A152" s="3" t="s">
        <v>8</v>
      </c>
      <c r="B152" s="3" t="s">
        <v>9</v>
      </c>
      <c r="C152" s="4" t="s">
        <v>10</v>
      </c>
      <c r="D152" s="33">
        <v>20000</v>
      </c>
      <c r="E152" s="5">
        <v>6258.98</v>
      </c>
      <c r="F152" s="33">
        <v>0</v>
      </c>
      <c r="G152" s="5">
        <v>0</v>
      </c>
      <c r="H152" s="33">
        <v>20000</v>
      </c>
    </row>
    <row r="153" spans="1:8" x14ac:dyDescent="0.2">
      <c r="A153" s="6"/>
      <c r="B153" s="6" t="s">
        <v>112</v>
      </c>
      <c r="C153" s="7" t="s">
        <v>113</v>
      </c>
      <c r="D153" s="34">
        <v>2400</v>
      </c>
      <c r="E153" s="8">
        <v>0</v>
      </c>
      <c r="F153" s="34">
        <v>0</v>
      </c>
      <c r="G153" s="8">
        <v>0</v>
      </c>
      <c r="H153" s="34">
        <v>2400</v>
      </c>
    </row>
    <row r="154" spans="1:8" x14ac:dyDescent="0.2">
      <c r="A154" s="10" t="s">
        <v>324</v>
      </c>
      <c r="B154" s="10" t="s">
        <v>114</v>
      </c>
      <c r="C154" s="11" t="s">
        <v>325</v>
      </c>
      <c r="D154" s="35">
        <v>2000</v>
      </c>
      <c r="E154" s="9">
        <v>0</v>
      </c>
      <c r="F154" s="35">
        <v>0</v>
      </c>
      <c r="G154" s="9">
        <v>0</v>
      </c>
      <c r="H154" s="35">
        <v>2000</v>
      </c>
    </row>
    <row r="155" spans="1:8" x14ac:dyDescent="0.2">
      <c r="A155" s="10" t="s">
        <v>326</v>
      </c>
      <c r="B155" s="10" t="s">
        <v>117</v>
      </c>
      <c r="C155" s="11" t="s">
        <v>256</v>
      </c>
      <c r="D155" s="35">
        <v>400</v>
      </c>
      <c r="E155" s="9">
        <v>0</v>
      </c>
      <c r="F155" s="35">
        <v>0</v>
      </c>
      <c r="G155" s="9">
        <v>0</v>
      </c>
      <c r="H155" s="35">
        <v>400</v>
      </c>
    </row>
    <row r="156" spans="1:8" x14ac:dyDescent="0.2">
      <c r="A156" s="6"/>
      <c r="B156" s="6" t="s">
        <v>96</v>
      </c>
      <c r="C156" s="7" t="s">
        <v>97</v>
      </c>
      <c r="D156" s="34">
        <v>12100</v>
      </c>
      <c r="E156" s="8">
        <v>4744.29</v>
      </c>
      <c r="F156" s="34">
        <v>0</v>
      </c>
      <c r="G156" s="8">
        <v>0</v>
      </c>
      <c r="H156" s="34">
        <v>12100</v>
      </c>
    </row>
    <row r="157" spans="1:8" x14ac:dyDescent="0.2">
      <c r="A157" s="10" t="s">
        <v>327</v>
      </c>
      <c r="B157" s="10" t="s">
        <v>118</v>
      </c>
      <c r="C157" s="11" t="s">
        <v>176</v>
      </c>
      <c r="D157" s="35">
        <v>2000</v>
      </c>
      <c r="E157" s="9">
        <v>0</v>
      </c>
      <c r="F157" s="35">
        <v>0</v>
      </c>
      <c r="G157" s="9">
        <v>0</v>
      </c>
      <c r="H157" s="35">
        <v>2000</v>
      </c>
    </row>
    <row r="158" spans="1:8" x14ac:dyDescent="0.2">
      <c r="A158" s="10" t="s">
        <v>328</v>
      </c>
      <c r="B158" s="10" t="s">
        <v>105</v>
      </c>
      <c r="C158" s="11" t="s">
        <v>160</v>
      </c>
      <c r="D158" s="35">
        <v>5400</v>
      </c>
      <c r="E158" s="9">
        <v>4744.29</v>
      </c>
      <c r="F158" s="35">
        <v>0</v>
      </c>
      <c r="G158" s="9">
        <v>0</v>
      </c>
      <c r="H158" s="35">
        <v>5400</v>
      </c>
    </row>
    <row r="159" spans="1:8" x14ac:dyDescent="0.2">
      <c r="A159" s="10" t="s">
        <v>329</v>
      </c>
      <c r="B159" s="10" t="s">
        <v>107</v>
      </c>
      <c r="C159" s="11" t="s">
        <v>197</v>
      </c>
      <c r="D159" s="35">
        <v>2500</v>
      </c>
      <c r="E159" s="9">
        <v>0</v>
      </c>
      <c r="F159" s="35">
        <v>0</v>
      </c>
      <c r="G159" s="9">
        <v>0</v>
      </c>
      <c r="H159" s="35">
        <v>2500</v>
      </c>
    </row>
    <row r="160" spans="1:8" x14ac:dyDescent="0.2">
      <c r="A160" s="10" t="s">
        <v>330</v>
      </c>
      <c r="B160" s="10" t="s">
        <v>102</v>
      </c>
      <c r="C160" s="11" t="s">
        <v>331</v>
      </c>
      <c r="D160" s="35">
        <v>2200</v>
      </c>
      <c r="E160" s="9">
        <v>0</v>
      </c>
      <c r="F160" s="35">
        <v>0</v>
      </c>
      <c r="G160" s="9">
        <v>0</v>
      </c>
      <c r="H160" s="35">
        <v>2200</v>
      </c>
    </row>
    <row r="161" spans="1:8" ht="22.5" x14ac:dyDescent="0.2">
      <c r="A161" s="6"/>
      <c r="B161" s="6" t="s">
        <v>132</v>
      </c>
      <c r="C161" s="7" t="s">
        <v>133</v>
      </c>
      <c r="D161" s="34">
        <v>5500</v>
      </c>
      <c r="E161" s="8">
        <v>1514.69</v>
      </c>
      <c r="F161" s="34">
        <v>0</v>
      </c>
      <c r="G161" s="8">
        <v>0</v>
      </c>
      <c r="H161" s="34">
        <v>5500</v>
      </c>
    </row>
    <row r="162" spans="1:8" x14ac:dyDescent="0.2">
      <c r="A162" s="10" t="s">
        <v>332</v>
      </c>
      <c r="B162" s="10" t="s">
        <v>148</v>
      </c>
      <c r="C162" s="11" t="s">
        <v>333</v>
      </c>
      <c r="D162" s="35">
        <v>5500</v>
      </c>
      <c r="E162" s="9">
        <v>1514.69</v>
      </c>
      <c r="F162" s="35">
        <v>0</v>
      </c>
      <c r="G162" s="9">
        <v>0</v>
      </c>
      <c r="H162" s="35">
        <v>5500</v>
      </c>
    </row>
    <row r="163" spans="1:8" x14ac:dyDescent="0.2">
      <c r="A163" s="3" t="s">
        <v>8</v>
      </c>
      <c r="B163" s="3" t="s">
        <v>40</v>
      </c>
      <c r="C163" s="4" t="s">
        <v>41</v>
      </c>
      <c r="D163" s="33">
        <v>1500</v>
      </c>
      <c r="E163" s="5">
        <v>0</v>
      </c>
      <c r="F163" s="33">
        <v>0</v>
      </c>
      <c r="G163" s="5">
        <v>0</v>
      </c>
      <c r="H163" s="33">
        <v>1500</v>
      </c>
    </row>
    <row r="164" spans="1:8" x14ac:dyDescent="0.2">
      <c r="A164" s="6"/>
      <c r="B164" s="6" t="s">
        <v>96</v>
      </c>
      <c r="C164" s="7" t="s">
        <v>97</v>
      </c>
      <c r="D164" s="34">
        <v>1500</v>
      </c>
      <c r="E164" s="8">
        <v>0</v>
      </c>
      <c r="F164" s="34">
        <v>0</v>
      </c>
      <c r="G164" s="8">
        <v>0</v>
      </c>
      <c r="H164" s="34">
        <v>1500</v>
      </c>
    </row>
    <row r="165" spans="1:8" x14ac:dyDescent="0.2">
      <c r="A165" s="10" t="s">
        <v>334</v>
      </c>
      <c r="B165" s="10" t="s">
        <v>105</v>
      </c>
      <c r="C165" s="11" t="s">
        <v>335</v>
      </c>
      <c r="D165" s="35">
        <v>1500</v>
      </c>
      <c r="E165" s="9">
        <v>0</v>
      </c>
      <c r="F165" s="35">
        <v>0</v>
      </c>
      <c r="G165" s="9">
        <v>0</v>
      </c>
      <c r="H165" s="35">
        <v>1500</v>
      </c>
    </row>
    <row r="166" spans="1:8" x14ac:dyDescent="0.2">
      <c r="A166" s="3" t="s">
        <v>8</v>
      </c>
      <c r="B166" s="3" t="s">
        <v>46</v>
      </c>
      <c r="C166" s="4" t="s">
        <v>47</v>
      </c>
      <c r="D166" s="33">
        <v>12000</v>
      </c>
      <c r="E166" s="5">
        <v>2100</v>
      </c>
      <c r="F166" s="33">
        <v>0</v>
      </c>
      <c r="G166" s="5">
        <v>0</v>
      </c>
      <c r="H166" s="33">
        <v>12000</v>
      </c>
    </row>
    <row r="167" spans="1:8" x14ac:dyDescent="0.2">
      <c r="A167" s="6"/>
      <c r="B167" s="6" t="s">
        <v>96</v>
      </c>
      <c r="C167" s="7" t="s">
        <v>97</v>
      </c>
      <c r="D167" s="34">
        <v>11000</v>
      </c>
      <c r="E167" s="8">
        <v>2100</v>
      </c>
      <c r="F167" s="34">
        <v>0</v>
      </c>
      <c r="G167" s="8">
        <v>0</v>
      </c>
      <c r="H167" s="34">
        <v>11000</v>
      </c>
    </row>
    <row r="168" spans="1:8" x14ac:dyDescent="0.2">
      <c r="A168" s="10" t="s">
        <v>336</v>
      </c>
      <c r="B168" s="10" t="s">
        <v>105</v>
      </c>
      <c r="C168" s="11" t="s">
        <v>160</v>
      </c>
      <c r="D168" s="35">
        <v>2000</v>
      </c>
      <c r="E168" s="9">
        <v>0</v>
      </c>
      <c r="F168" s="35">
        <v>0</v>
      </c>
      <c r="G168" s="9">
        <v>0</v>
      </c>
      <c r="H168" s="35">
        <v>2000</v>
      </c>
    </row>
    <row r="169" spans="1:8" x14ac:dyDescent="0.2">
      <c r="A169" s="10" t="s">
        <v>337</v>
      </c>
      <c r="B169" s="10" t="s">
        <v>106</v>
      </c>
      <c r="C169" s="11" t="s">
        <v>174</v>
      </c>
      <c r="D169" s="35">
        <v>3000</v>
      </c>
      <c r="E169" s="9">
        <v>2100</v>
      </c>
      <c r="F169" s="35">
        <v>0</v>
      </c>
      <c r="G169" s="9">
        <v>0</v>
      </c>
      <c r="H169" s="35">
        <v>3000</v>
      </c>
    </row>
    <row r="170" spans="1:8" x14ac:dyDescent="0.2">
      <c r="A170" s="10" t="s">
        <v>338</v>
      </c>
      <c r="B170" s="10" t="s">
        <v>103</v>
      </c>
      <c r="C170" s="11" t="s">
        <v>204</v>
      </c>
      <c r="D170" s="35">
        <v>4000</v>
      </c>
      <c r="E170" s="9">
        <v>0</v>
      </c>
      <c r="F170" s="35">
        <v>0</v>
      </c>
      <c r="G170" s="9">
        <v>0</v>
      </c>
      <c r="H170" s="35">
        <v>4000</v>
      </c>
    </row>
    <row r="171" spans="1:8" x14ac:dyDescent="0.2">
      <c r="A171" s="10" t="s">
        <v>339</v>
      </c>
      <c r="B171" s="10" t="s">
        <v>104</v>
      </c>
      <c r="C171" s="11" t="s">
        <v>216</v>
      </c>
      <c r="D171" s="35">
        <v>2000</v>
      </c>
      <c r="E171" s="9">
        <v>0</v>
      </c>
      <c r="F171" s="35">
        <v>0</v>
      </c>
      <c r="G171" s="9">
        <v>0</v>
      </c>
      <c r="H171" s="35">
        <v>2000</v>
      </c>
    </row>
    <row r="172" spans="1:8" ht="22.5" x14ac:dyDescent="0.2">
      <c r="A172" s="6"/>
      <c r="B172" s="6" t="s">
        <v>132</v>
      </c>
      <c r="C172" s="7" t="s">
        <v>133</v>
      </c>
      <c r="D172" s="34">
        <v>1000</v>
      </c>
      <c r="E172" s="8">
        <v>0</v>
      </c>
      <c r="F172" s="34">
        <v>0</v>
      </c>
      <c r="G172" s="8">
        <v>0</v>
      </c>
      <c r="H172" s="34">
        <v>1000</v>
      </c>
    </row>
    <row r="173" spans="1:8" x14ac:dyDescent="0.2">
      <c r="A173" s="10" t="s">
        <v>340</v>
      </c>
      <c r="B173" s="10" t="s">
        <v>148</v>
      </c>
      <c r="C173" s="11" t="s">
        <v>333</v>
      </c>
      <c r="D173" s="35">
        <v>1000</v>
      </c>
      <c r="E173" s="9">
        <v>0</v>
      </c>
      <c r="F173" s="35">
        <v>0</v>
      </c>
      <c r="G173" s="9">
        <v>0</v>
      </c>
      <c r="H173" s="35">
        <v>1000</v>
      </c>
    </row>
    <row r="174" spans="1:8" x14ac:dyDescent="0.2">
      <c r="A174" s="3" t="s">
        <v>8</v>
      </c>
      <c r="B174" s="3" t="s">
        <v>49</v>
      </c>
      <c r="C174" s="4" t="s">
        <v>50</v>
      </c>
      <c r="D174" s="33">
        <v>7000</v>
      </c>
      <c r="E174" s="5">
        <v>160</v>
      </c>
      <c r="F174" s="33">
        <v>0</v>
      </c>
      <c r="G174" s="5">
        <v>0</v>
      </c>
      <c r="H174" s="33">
        <v>7000</v>
      </c>
    </row>
    <row r="175" spans="1:8" x14ac:dyDescent="0.2">
      <c r="A175" s="6"/>
      <c r="B175" s="6" t="s">
        <v>96</v>
      </c>
      <c r="C175" s="7" t="s">
        <v>97</v>
      </c>
      <c r="D175" s="34">
        <v>5000</v>
      </c>
      <c r="E175" s="8">
        <v>160</v>
      </c>
      <c r="F175" s="34">
        <v>0</v>
      </c>
      <c r="G175" s="8">
        <v>0</v>
      </c>
      <c r="H175" s="34">
        <v>5000</v>
      </c>
    </row>
    <row r="176" spans="1:8" x14ac:dyDescent="0.2">
      <c r="A176" s="10" t="s">
        <v>341</v>
      </c>
      <c r="B176" s="10" t="s">
        <v>118</v>
      </c>
      <c r="C176" s="11" t="s">
        <v>342</v>
      </c>
      <c r="D176" s="35">
        <v>1000</v>
      </c>
      <c r="E176" s="9">
        <v>160</v>
      </c>
      <c r="F176" s="35">
        <v>0</v>
      </c>
      <c r="G176" s="9">
        <v>0</v>
      </c>
      <c r="H176" s="35">
        <v>1000</v>
      </c>
    </row>
    <row r="177" spans="1:8" x14ac:dyDescent="0.2">
      <c r="A177" s="10" t="s">
        <v>343</v>
      </c>
      <c r="B177" s="10" t="s">
        <v>120</v>
      </c>
      <c r="C177" s="11" t="s">
        <v>178</v>
      </c>
      <c r="D177" s="35">
        <v>2000</v>
      </c>
      <c r="E177" s="9">
        <v>0</v>
      </c>
      <c r="F177" s="35">
        <v>0</v>
      </c>
      <c r="G177" s="9">
        <v>0</v>
      </c>
      <c r="H177" s="35">
        <v>2000</v>
      </c>
    </row>
    <row r="178" spans="1:8" x14ac:dyDescent="0.2">
      <c r="A178" s="10" t="s">
        <v>344</v>
      </c>
      <c r="B178" s="10" t="s">
        <v>105</v>
      </c>
      <c r="C178" s="11" t="s">
        <v>345</v>
      </c>
      <c r="D178" s="35">
        <v>2000</v>
      </c>
      <c r="E178" s="9">
        <v>0</v>
      </c>
      <c r="F178" s="35">
        <v>0</v>
      </c>
      <c r="G178" s="9">
        <v>0</v>
      </c>
      <c r="H178" s="35">
        <v>2000</v>
      </c>
    </row>
    <row r="179" spans="1:8" ht="22.5" x14ac:dyDescent="0.2">
      <c r="A179" s="6"/>
      <c r="B179" s="6" t="s">
        <v>132</v>
      </c>
      <c r="C179" s="7" t="s">
        <v>133</v>
      </c>
      <c r="D179" s="34">
        <v>2000</v>
      </c>
      <c r="E179" s="8">
        <v>0</v>
      </c>
      <c r="F179" s="34">
        <v>0</v>
      </c>
      <c r="G179" s="8">
        <v>0</v>
      </c>
      <c r="H179" s="34">
        <v>2000</v>
      </c>
    </row>
    <row r="180" spans="1:8" x14ac:dyDescent="0.2">
      <c r="A180" s="10" t="s">
        <v>346</v>
      </c>
      <c r="B180" s="10" t="s">
        <v>148</v>
      </c>
      <c r="C180" s="11" t="s">
        <v>347</v>
      </c>
      <c r="D180" s="35">
        <v>2000</v>
      </c>
      <c r="E180" s="9">
        <v>0</v>
      </c>
      <c r="F180" s="35">
        <v>0</v>
      </c>
      <c r="G180" s="9">
        <v>0</v>
      </c>
      <c r="H180" s="35">
        <v>2000</v>
      </c>
    </row>
    <row r="181" spans="1:8" x14ac:dyDescent="0.2">
      <c r="A181" s="3" t="s">
        <v>8</v>
      </c>
      <c r="B181" s="3" t="s">
        <v>55</v>
      </c>
      <c r="C181" s="4" t="s">
        <v>56</v>
      </c>
      <c r="D181" s="33">
        <v>7500</v>
      </c>
      <c r="E181" s="5">
        <v>995.75</v>
      </c>
      <c r="F181" s="33">
        <v>0</v>
      </c>
      <c r="G181" s="5">
        <v>0</v>
      </c>
      <c r="H181" s="33">
        <v>7500</v>
      </c>
    </row>
    <row r="182" spans="1:8" x14ac:dyDescent="0.2">
      <c r="A182" s="6"/>
      <c r="B182" s="6" t="s">
        <v>96</v>
      </c>
      <c r="C182" s="7" t="s">
        <v>97</v>
      </c>
      <c r="D182" s="34">
        <v>5000</v>
      </c>
      <c r="E182" s="8">
        <v>995.75</v>
      </c>
      <c r="F182" s="34">
        <v>0</v>
      </c>
      <c r="G182" s="8">
        <v>0</v>
      </c>
      <c r="H182" s="34">
        <v>5000</v>
      </c>
    </row>
    <row r="183" spans="1:8" x14ac:dyDescent="0.2">
      <c r="A183" s="10" t="s">
        <v>348</v>
      </c>
      <c r="B183" s="10" t="s">
        <v>146</v>
      </c>
      <c r="C183" s="11" t="s">
        <v>349</v>
      </c>
      <c r="D183" s="35">
        <v>1000</v>
      </c>
      <c r="E183" s="9">
        <v>223.25</v>
      </c>
      <c r="F183" s="35">
        <v>0</v>
      </c>
      <c r="G183" s="9">
        <v>0</v>
      </c>
      <c r="H183" s="35">
        <v>1000</v>
      </c>
    </row>
    <row r="184" spans="1:8" x14ac:dyDescent="0.2">
      <c r="A184" s="10" t="s">
        <v>350</v>
      </c>
      <c r="B184" s="10" t="s">
        <v>106</v>
      </c>
      <c r="C184" s="11" t="s">
        <v>190</v>
      </c>
      <c r="D184" s="35">
        <v>1500</v>
      </c>
      <c r="E184" s="9">
        <v>772.5</v>
      </c>
      <c r="F184" s="35">
        <v>0</v>
      </c>
      <c r="G184" s="9">
        <v>0</v>
      </c>
      <c r="H184" s="35">
        <v>1500</v>
      </c>
    </row>
    <row r="185" spans="1:8" x14ac:dyDescent="0.2">
      <c r="A185" s="10" t="s">
        <v>351</v>
      </c>
      <c r="B185" s="10" t="s">
        <v>102</v>
      </c>
      <c r="C185" s="11" t="s">
        <v>352</v>
      </c>
      <c r="D185" s="35">
        <v>1000</v>
      </c>
      <c r="E185" s="9">
        <v>0</v>
      </c>
      <c r="F185" s="35">
        <v>0</v>
      </c>
      <c r="G185" s="9">
        <v>0</v>
      </c>
      <c r="H185" s="35">
        <v>1000</v>
      </c>
    </row>
    <row r="186" spans="1:8" x14ac:dyDescent="0.2">
      <c r="A186" s="10" t="s">
        <v>353</v>
      </c>
      <c r="B186" s="10" t="s">
        <v>100</v>
      </c>
      <c r="C186" s="11" t="s">
        <v>208</v>
      </c>
      <c r="D186" s="35">
        <v>1500</v>
      </c>
      <c r="E186" s="9">
        <v>0</v>
      </c>
      <c r="F186" s="35">
        <v>0</v>
      </c>
      <c r="G186" s="9">
        <v>0</v>
      </c>
      <c r="H186" s="35">
        <v>1500</v>
      </c>
    </row>
    <row r="187" spans="1:8" x14ac:dyDescent="0.2">
      <c r="A187" s="6"/>
      <c r="B187" s="6" t="s">
        <v>108</v>
      </c>
      <c r="C187" s="7" t="s">
        <v>109</v>
      </c>
      <c r="D187" s="34">
        <v>500</v>
      </c>
      <c r="E187" s="8">
        <v>0</v>
      </c>
      <c r="F187" s="34">
        <v>0</v>
      </c>
      <c r="G187" s="8">
        <v>0</v>
      </c>
      <c r="H187" s="34">
        <v>500</v>
      </c>
    </row>
    <row r="188" spans="1:8" ht="22.5" x14ac:dyDescent="0.2">
      <c r="A188" s="10" t="s">
        <v>354</v>
      </c>
      <c r="B188" s="10" t="s">
        <v>147</v>
      </c>
      <c r="C188" s="11" t="s">
        <v>355</v>
      </c>
      <c r="D188" s="35">
        <v>500</v>
      </c>
      <c r="E188" s="9">
        <v>0</v>
      </c>
      <c r="F188" s="35">
        <v>0</v>
      </c>
      <c r="G188" s="9">
        <v>0</v>
      </c>
      <c r="H188" s="35">
        <v>500</v>
      </c>
    </row>
    <row r="189" spans="1:8" ht="22.5" x14ac:dyDescent="0.2">
      <c r="A189" s="6"/>
      <c r="B189" s="6" t="s">
        <v>132</v>
      </c>
      <c r="C189" s="7" t="s">
        <v>133</v>
      </c>
      <c r="D189" s="34">
        <v>2000</v>
      </c>
      <c r="E189" s="8">
        <v>0</v>
      </c>
      <c r="F189" s="34">
        <v>0</v>
      </c>
      <c r="G189" s="8">
        <v>0</v>
      </c>
      <c r="H189" s="34">
        <v>2000</v>
      </c>
    </row>
    <row r="190" spans="1:8" x14ac:dyDescent="0.2">
      <c r="A190" s="10" t="s">
        <v>356</v>
      </c>
      <c r="B190" s="10" t="s">
        <v>148</v>
      </c>
      <c r="C190" s="11" t="s">
        <v>347</v>
      </c>
      <c r="D190" s="35">
        <v>2000</v>
      </c>
      <c r="E190" s="9">
        <v>0</v>
      </c>
      <c r="F190" s="35">
        <v>0</v>
      </c>
      <c r="G190" s="9">
        <v>0</v>
      </c>
      <c r="H190" s="35">
        <v>2000</v>
      </c>
    </row>
    <row r="191" spans="1:8" x14ac:dyDescent="0.2">
      <c r="A191" s="3" t="s">
        <v>8</v>
      </c>
      <c r="B191" s="3" t="s">
        <v>59</v>
      </c>
      <c r="C191" s="4" t="s">
        <v>60</v>
      </c>
      <c r="D191" s="33">
        <v>0</v>
      </c>
      <c r="E191" s="5">
        <v>0</v>
      </c>
      <c r="F191" s="33">
        <v>1071</v>
      </c>
      <c r="G191" s="5">
        <v>100</v>
      </c>
      <c r="H191" s="33">
        <v>1071</v>
      </c>
    </row>
    <row r="192" spans="1:8" x14ac:dyDescent="0.2">
      <c r="A192" s="6"/>
      <c r="B192" s="6" t="s">
        <v>96</v>
      </c>
      <c r="C192" s="7" t="s">
        <v>97</v>
      </c>
      <c r="D192" s="34">
        <v>0</v>
      </c>
      <c r="E192" s="8">
        <v>0</v>
      </c>
      <c r="F192" s="34">
        <v>1071</v>
      </c>
      <c r="G192" s="8">
        <v>100</v>
      </c>
      <c r="H192" s="34">
        <v>1071</v>
      </c>
    </row>
    <row r="193" spans="1:8" x14ac:dyDescent="0.2">
      <c r="A193" s="10" t="s">
        <v>357</v>
      </c>
      <c r="B193" s="10" t="s">
        <v>105</v>
      </c>
      <c r="C193" s="11" t="s">
        <v>345</v>
      </c>
      <c r="D193" s="35">
        <v>0</v>
      </c>
      <c r="E193" s="9">
        <v>0</v>
      </c>
      <c r="F193" s="35">
        <v>571</v>
      </c>
      <c r="G193" s="9">
        <v>100</v>
      </c>
      <c r="H193" s="35">
        <v>571</v>
      </c>
    </row>
    <row r="194" spans="1:8" x14ac:dyDescent="0.2">
      <c r="A194" s="10" t="s">
        <v>358</v>
      </c>
      <c r="B194" s="10" t="s">
        <v>100</v>
      </c>
      <c r="C194" s="11" t="s">
        <v>208</v>
      </c>
      <c r="D194" s="35">
        <v>0</v>
      </c>
      <c r="E194" s="9">
        <v>0</v>
      </c>
      <c r="F194" s="35">
        <v>500</v>
      </c>
      <c r="G194" s="9">
        <v>100</v>
      </c>
      <c r="H194" s="35">
        <v>500</v>
      </c>
    </row>
    <row r="195" spans="1:8" x14ac:dyDescent="0.2">
      <c r="A195" s="3" t="s">
        <v>8</v>
      </c>
      <c r="B195" s="3" t="s">
        <v>57</v>
      </c>
      <c r="C195" s="4" t="s">
        <v>58</v>
      </c>
      <c r="D195" s="33">
        <v>6150</v>
      </c>
      <c r="E195" s="5">
        <v>3270</v>
      </c>
      <c r="F195" s="33">
        <v>2000</v>
      </c>
      <c r="G195" s="5">
        <v>32.520000000000003</v>
      </c>
      <c r="H195" s="33">
        <v>8150</v>
      </c>
    </row>
    <row r="196" spans="1:8" x14ac:dyDescent="0.2">
      <c r="A196" s="6"/>
      <c r="B196" s="6" t="s">
        <v>96</v>
      </c>
      <c r="C196" s="7" t="s">
        <v>97</v>
      </c>
      <c r="D196" s="34">
        <v>6150</v>
      </c>
      <c r="E196" s="8">
        <v>3270</v>
      </c>
      <c r="F196" s="34">
        <v>2000</v>
      </c>
      <c r="G196" s="8">
        <v>32.520000000000003</v>
      </c>
      <c r="H196" s="34">
        <v>8150</v>
      </c>
    </row>
    <row r="197" spans="1:8" x14ac:dyDescent="0.2">
      <c r="A197" s="10" t="s">
        <v>359</v>
      </c>
      <c r="B197" s="10" t="s">
        <v>118</v>
      </c>
      <c r="C197" s="11" t="s">
        <v>176</v>
      </c>
      <c r="D197" s="35">
        <v>700</v>
      </c>
      <c r="E197" s="9">
        <v>0</v>
      </c>
      <c r="F197" s="35">
        <v>0</v>
      </c>
      <c r="G197" s="9">
        <v>0</v>
      </c>
      <c r="H197" s="35">
        <v>700</v>
      </c>
    </row>
    <row r="198" spans="1:8" x14ac:dyDescent="0.2">
      <c r="A198" s="10" t="s">
        <v>360</v>
      </c>
      <c r="B198" s="10" t="s">
        <v>105</v>
      </c>
      <c r="C198" s="11" t="s">
        <v>361</v>
      </c>
      <c r="D198" s="35">
        <v>1500</v>
      </c>
      <c r="E198" s="9">
        <v>0</v>
      </c>
      <c r="F198" s="35">
        <v>0</v>
      </c>
      <c r="G198" s="9">
        <v>0</v>
      </c>
      <c r="H198" s="35">
        <v>1500</v>
      </c>
    </row>
    <row r="199" spans="1:8" x14ac:dyDescent="0.2">
      <c r="A199" s="10" t="s">
        <v>362</v>
      </c>
      <c r="B199" s="10" t="s">
        <v>125</v>
      </c>
      <c r="C199" s="11" t="s">
        <v>188</v>
      </c>
      <c r="D199" s="35">
        <v>600</v>
      </c>
      <c r="E199" s="9">
        <v>0</v>
      </c>
      <c r="F199" s="35">
        <v>0</v>
      </c>
      <c r="G199" s="9">
        <v>0</v>
      </c>
      <c r="H199" s="35">
        <v>600</v>
      </c>
    </row>
    <row r="200" spans="1:8" x14ac:dyDescent="0.2">
      <c r="A200" s="10" t="s">
        <v>363</v>
      </c>
      <c r="B200" s="10" t="s">
        <v>106</v>
      </c>
      <c r="C200" s="11" t="s">
        <v>190</v>
      </c>
      <c r="D200" s="35">
        <v>2750</v>
      </c>
      <c r="E200" s="9">
        <v>600</v>
      </c>
      <c r="F200" s="35">
        <v>1000</v>
      </c>
      <c r="G200" s="9">
        <v>36.36</v>
      </c>
      <c r="H200" s="35">
        <v>3750</v>
      </c>
    </row>
    <row r="201" spans="1:8" x14ac:dyDescent="0.2">
      <c r="A201" s="10" t="s">
        <v>364</v>
      </c>
      <c r="B201" s="10" t="s">
        <v>103</v>
      </c>
      <c r="C201" s="11" t="s">
        <v>204</v>
      </c>
      <c r="D201" s="35">
        <v>0</v>
      </c>
      <c r="E201" s="9">
        <v>2670</v>
      </c>
      <c r="F201" s="35">
        <v>1000</v>
      </c>
      <c r="G201" s="9">
        <v>100</v>
      </c>
      <c r="H201" s="35">
        <v>1000</v>
      </c>
    </row>
    <row r="202" spans="1:8" x14ac:dyDescent="0.2">
      <c r="A202" s="10" t="s">
        <v>365</v>
      </c>
      <c r="B202" s="10" t="s">
        <v>100</v>
      </c>
      <c r="C202" s="11" t="s">
        <v>208</v>
      </c>
      <c r="D202" s="35">
        <v>350</v>
      </c>
      <c r="E202" s="9">
        <v>0</v>
      </c>
      <c r="F202" s="35">
        <v>0</v>
      </c>
      <c r="G202" s="9">
        <v>0</v>
      </c>
      <c r="H202" s="35">
        <v>350</v>
      </c>
    </row>
    <row r="203" spans="1:8" x14ac:dyDescent="0.2">
      <c r="A203" s="10" t="s">
        <v>366</v>
      </c>
      <c r="B203" s="10" t="s">
        <v>104</v>
      </c>
      <c r="C203" s="11" t="s">
        <v>216</v>
      </c>
      <c r="D203" s="35">
        <v>250</v>
      </c>
      <c r="E203" s="9">
        <v>0</v>
      </c>
      <c r="F203" s="35">
        <v>0</v>
      </c>
      <c r="G203" s="9">
        <v>0</v>
      </c>
      <c r="H203" s="35">
        <v>250</v>
      </c>
    </row>
    <row r="204" spans="1:8" ht="22.5" x14ac:dyDescent="0.2">
      <c r="A204" s="19" t="s">
        <v>145</v>
      </c>
      <c r="B204" s="19" t="s">
        <v>367</v>
      </c>
      <c r="C204" s="20" t="s">
        <v>368</v>
      </c>
      <c r="D204" s="43">
        <v>20000</v>
      </c>
      <c r="E204" s="21">
        <v>11189.32</v>
      </c>
      <c r="F204" s="43">
        <v>0</v>
      </c>
      <c r="G204" s="21">
        <v>0</v>
      </c>
      <c r="H204" s="43">
        <v>20000</v>
      </c>
    </row>
    <row r="205" spans="1:8" ht="22.5" x14ac:dyDescent="0.2">
      <c r="A205" s="3" t="s">
        <v>8</v>
      </c>
      <c r="B205" s="3" t="s">
        <v>26</v>
      </c>
      <c r="C205" s="4" t="s">
        <v>27</v>
      </c>
      <c r="D205" s="33">
        <v>3000</v>
      </c>
      <c r="E205" s="5">
        <v>799.92</v>
      </c>
      <c r="F205" s="33">
        <v>0</v>
      </c>
      <c r="G205" s="5">
        <v>0</v>
      </c>
      <c r="H205" s="33">
        <v>3000</v>
      </c>
    </row>
    <row r="206" spans="1:8" x14ac:dyDescent="0.2">
      <c r="A206" s="6"/>
      <c r="B206" s="6" t="s">
        <v>96</v>
      </c>
      <c r="C206" s="7" t="s">
        <v>97</v>
      </c>
      <c r="D206" s="34">
        <v>3000</v>
      </c>
      <c r="E206" s="8">
        <v>799.92</v>
      </c>
      <c r="F206" s="34">
        <v>0</v>
      </c>
      <c r="G206" s="8">
        <v>0</v>
      </c>
      <c r="H206" s="34">
        <v>3000</v>
      </c>
    </row>
    <row r="207" spans="1:8" x14ac:dyDescent="0.2">
      <c r="A207" s="10" t="s">
        <v>369</v>
      </c>
      <c r="B207" s="10" t="s">
        <v>146</v>
      </c>
      <c r="C207" s="11" t="s">
        <v>370</v>
      </c>
      <c r="D207" s="35">
        <v>3000</v>
      </c>
      <c r="E207" s="9">
        <v>799.92</v>
      </c>
      <c r="F207" s="35">
        <v>0</v>
      </c>
      <c r="G207" s="9">
        <v>0</v>
      </c>
      <c r="H207" s="35">
        <v>3000</v>
      </c>
    </row>
    <row r="208" spans="1:8" x14ac:dyDescent="0.2">
      <c r="A208" s="3" t="s">
        <v>8</v>
      </c>
      <c r="B208" s="3" t="s">
        <v>31</v>
      </c>
      <c r="C208" s="4" t="s">
        <v>32</v>
      </c>
      <c r="D208" s="33">
        <v>17000</v>
      </c>
      <c r="E208" s="5">
        <v>10389.4</v>
      </c>
      <c r="F208" s="33">
        <v>0</v>
      </c>
      <c r="G208" s="5">
        <v>0</v>
      </c>
      <c r="H208" s="33">
        <v>17000</v>
      </c>
    </row>
    <row r="209" spans="1:8" x14ac:dyDescent="0.2">
      <c r="A209" s="6"/>
      <c r="B209" s="6" t="s">
        <v>96</v>
      </c>
      <c r="C209" s="7" t="s">
        <v>97</v>
      </c>
      <c r="D209" s="34">
        <v>17000</v>
      </c>
      <c r="E209" s="8">
        <v>10389.4</v>
      </c>
      <c r="F209" s="34">
        <v>0</v>
      </c>
      <c r="G209" s="8">
        <v>0</v>
      </c>
      <c r="H209" s="34">
        <v>17000</v>
      </c>
    </row>
    <row r="210" spans="1:8" x14ac:dyDescent="0.2">
      <c r="A210" s="10" t="s">
        <v>371</v>
      </c>
      <c r="B210" s="10" t="s">
        <v>146</v>
      </c>
      <c r="C210" s="11" t="s">
        <v>370</v>
      </c>
      <c r="D210" s="35">
        <v>17000</v>
      </c>
      <c r="E210" s="9">
        <v>10389.4</v>
      </c>
      <c r="F210" s="35">
        <v>0</v>
      </c>
      <c r="G210" s="9">
        <v>0</v>
      </c>
      <c r="H210" s="35">
        <v>17000</v>
      </c>
    </row>
    <row r="211" spans="1:8" ht="22.5" x14ac:dyDescent="0.2">
      <c r="A211" s="19" t="s">
        <v>145</v>
      </c>
      <c r="B211" s="19" t="s">
        <v>372</v>
      </c>
      <c r="C211" s="20" t="s">
        <v>373</v>
      </c>
      <c r="D211" s="43">
        <v>579000</v>
      </c>
      <c r="E211" s="21">
        <v>194080.9</v>
      </c>
      <c r="F211" s="43">
        <v>0</v>
      </c>
      <c r="G211" s="21">
        <v>0</v>
      </c>
      <c r="H211" s="43">
        <v>579000</v>
      </c>
    </row>
    <row r="212" spans="1:8" x14ac:dyDescent="0.2">
      <c r="A212" s="3" t="s">
        <v>8</v>
      </c>
      <c r="B212" s="3" t="s">
        <v>9</v>
      </c>
      <c r="C212" s="4" t="s">
        <v>10</v>
      </c>
      <c r="D212" s="33">
        <v>316000</v>
      </c>
      <c r="E212" s="5">
        <v>45822.66</v>
      </c>
      <c r="F212" s="33">
        <v>0</v>
      </c>
      <c r="G212" s="5">
        <v>0</v>
      </c>
      <c r="H212" s="33">
        <v>316000</v>
      </c>
    </row>
    <row r="213" spans="1:8" x14ac:dyDescent="0.2">
      <c r="A213" s="6"/>
      <c r="B213" s="6" t="s">
        <v>112</v>
      </c>
      <c r="C213" s="7" t="s">
        <v>113</v>
      </c>
      <c r="D213" s="34">
        <v>296000</v>
      </c>
      <c r="E213" s="8">
        <v>44595.79</v>
      </c>
      <c r="F213" s="34">
        <v>0</v>
      </c>
      <c r="G213" s="8">
        <v>0</v>
      </c>
      <c r="H213" s="34">
        <v>296000</v>
      </c>
    </row>
    <row r="214" spans="1:8" x14ac:dyDescent="0.2">
      <c r="A214" s="10" t="s">
        <v>374</v>
      </c>
      <c r="B214" s="10" t="s">
        <v>114</v>
      </c>
      <c r="C214" s="11" t="s">
        <v>375</v>
      </c>
      <c r="D214" s="35">
        <v>215000</v>
      </c>
      <c r="E214" s="9">
        <v>24547.759999999998</v>
      </c>
      <c r="F214" s="35">
        <v>0</v>
      </c>
      <c r="G214" s="9">
        <v>0</v>
      </c>
      <c r="H214" s="35">
        <v>215000</v>
      </c>
    </row>
    <row r="215" spans="1:8" x14ac:dyDescent="0.2">
      <c r="A215" s="10" t="s">
        <v>376</v>
      </c>
      <c r="B215" s="10" t="s">
        <v>115</v>
      </c>
      <c r="C215" s="11" t="s">
        <v>250</v>
      </c>
      <c r="D215" s="35">
        <v>13000</v>
      </c>
      <c r="E215" s="9">
        <v>0</v>
      </c>
      <c r="F215" s="35">
        <v>0</v>
      </c>
      <c r="G215" s="9">
        <v>0</v>
      </c>
      <c r="H215" s="35">
        <v>13000</v>
      </c>
    </row>
    <row r="216" spans="1:8" x14ac:dyDescent="0.2">
      <c r="A216" s="10" t="s">
        <v>377</v>
      </c>
      <c r="B216" s="10" t="s">
        <v>116</v>
      </c>
      <c r="C216" s="11" t="s">
        <v>378</v>
      </c>
      <c r="D216" s="35">
        <v>26000</v>
      </c>
      <c r="E216" s="9">
        <v>8741.44</v>
      </c>
      <c r="F216" s="35">
        <v>0</v>
      </c>
      <c r="G216" s="9">
        <v>0</v>
      </c>
      <c r="H216" s="35">
        <v>26000</v>
      </c>
    </row>
    <row r="217" spans="1:8" ht="22.5" x14ac:dyDescent="0.2">
      <c r="A217" s="10" t="s">
        <v>379</v>
      </c>
      <c r="B217" s="10" t="s">
        <v>117</v>
      </c>
      <c r="C217" s="11" t="s">
        <v>380</v>
      </c>
      <c r="D217" s="35">
        <v>42000</v>
      </c>
      <c r="E217" s="9">
        <v>11306.59</v>
      </c>
      <c r="F217" s="35">
        <v>0</v>
      </c>
      <c r="G217" s="9">
        <v>0</v>
      </c>
      <c r="H217" s="35">
        <v>42000</v>
      </c>
    </row>
    <row r="218" spans="1:8" x14ac:dyDescent="0.2">
      <c r="A218" s="6"/>
      <c r="B218" s="6" t="s">
        <v>96</v>
      </c>
      <c r="C218" s="7" t="s">
        <v>97</v>
      </c>
      <c r="D218" s="34">
        <v>20000</v>
      </c>
      <c r="E218" s="8">
        <v>1226.8699999999999</v>
      </c>
      <c r="F218" s="34">
        <v>0</v>
      </c>
      <c r="G218" s="8">
        <v>0</v>
      </c>
      <c r="H218" s="34">
        <v>20000</v>
      </c>
    </row>
    <row r="219" spans="1:8" x14ac:dyDescent="0.2">
      <c r="A219" s="10" t="s">
        <v>381</v>
      </c>
      <c r="B219" s="10" t="s">
        <v>118</v>
      </c>
      <c r="C219" s="11" t="s">
        <v>382</v>
      </c>
      <c r="D219" s="35">
        <v>1500</v>
      </c>
      <c r="E219" s="9">
        <v>0</v>
      </c>
      <c r="F219" s="35">
        <v>0</v>
      </c>
      <c r="G219" s="9">
        <v>0</v>
      </c>
      <c r="H219" s="35">
        <v>1500</v>
      </c>
    </row>
    <row r="220" spans="1:8" x14ac:dyDescent="0.2">
      <c r="A220" s="10" t="s">
        <v>383</v>
      </c>
      <c r="B220" s="10" t="s">
        <v>119</v>
      </c>
      <c r="C220" s="11" t="s">
        <v>384</v>
      </c>
      <c r="D220" s="35">
        <v>7000</v>
      </c>
      <c r="E220" s="9">
        <v>1206.43</v>
      </c>
      <c r="F220" s="35">
        <v>0</v>
      </c>
      <c r="G220" s="9">
        <v>0</v>
      </c>
      <c r="H220" s="35">
        <v>7000</v>
      </c>
    </row>
    <row r="221" spans="1:8" x14ac:dyDescent="0.2">
      <c r="A221" s="10" t="s">
        <v>385</v>
      </c>
      <c r="B221" s="10" t="s">
        <v>120</v>
      </c>
      <c r="C221" s="11" t="s">
        <v>386</v>
      </c>
      <c r="D221" s="35">
        <v>3000</v>
      </c>
      <c r="E221" s="9">
        <v>0</v>
      </c>
      <c r="F221" s="35">
        <v>0</v>
      </c>
      <c r="G221" s="9">
        <v>0</v>
      </c>
      <c r="H221" s="35">
        <v>3000</v>
      </c>
    </row>
    <row r="222" spans="1:8" x14ac:dyDescent="0.2">
      <c r="A222" s="10" t="s">
        <v>387</v>
      </c>
      <c r="B222" s="10" t="s">
        <v>128</v>
      </c>
      <c r="C222" s="11" t="s">
        <v>388</v>
      </c>
      <c r="D222" s="35">
        <v>2500</v>
      </c>
      <c r="E222" s="9">
        <v>20.440000000000001</v>
      </c>
      <c r="F222" s="35">
        <v>0</v>
      </c>
      <c r="G222" s="9">
        <v>0</v>
      </c>
      <c r="H222" s="35">
        <v>2500</v>
      </c>
    </row>
    <row r="223" spans="1:8" x14ac:dyDescent="0.2">
      <c r="A223" s="10" t="s">
        <v>389</v>
      </c>
      <c r="B223" s="10" t="s">
        <v>102</v>
      </c>
      <c r="C223" s="11" t="s">
        <v>201</v>
      </c>
      <c r="D223" s="35">
        <v>5000</v>
      </c>
      <c r="E223" s="9">
        <v>0</v>
      </c>
      <c r="F223" s="35">
        <v>0</v>
      </c>
      <c r="G223" s="9">
        <v>0</v>
      </c>
      <c r="H223" s="35">
        <v>5000</v>
      </c>
    </row>
    <row r="224" spans="1:8" x14ac:dyDescent="0.2">
      <c r="A224" s="10" t="s">
        <v>390</v>
      </c>
      <c r="B224" s="10" t="s">
        <v>99</v>
      </c>
      <c r="C224" s="11" t="s">
        <v>391</v>
      </c>
      <c r="D224" s="35">
        <v>1000</v>
      </c>
      <c r="E224" s="9">
        <v>0</v>
      </c>
      <c r="F224" s="35">
        <v>0</v>
      </c>
      <c r="G224" s="9">
        <v>0</v>
      </c>
      <c r="H224" s="35">
        <v>1000</v>
      </c>
    </row>
    <row r="225" spans="1:8" x14ac:dyDescent="0.2">
      <c r="A225" s="3" t="s">
        <v>8</v>
      </c>
      <c r="B225" s="3" t="s">
        <v>22</v>
      </c>
      <c r="C225" s="4" t="s">
        <v>23</v>
      </c>
      <c r="D225" s="33">
        <v>123000</v>
      </c>
      <c r="E225" s="5">
        <v>44000</v>
      </c>
      <c r="F225" s="33">
        <v>0</v>
      </c>
      <c r="G225" s="5">
        <v>0</v>
      </c>
      <c r="H225" s="33">
        <v>123000</v>
      </c>
    </row>
    <row r="226" spans="1:8" x14ac:dyDescent="0.2">
      <c r="A226" s="6"/>
      <c r="B226" s="6" t="s">
        <v>112</v>
      </c>
      <c r="C226" s="7" t="s">
        <v>113</v>
      </c>
      <c r="D226" s="34">
        <v>123000</v>
      </c>
      <c r="E226" s="8">
        <v>44000</v>
      </c>
      <c r="F226" s="34">
        <v>0</v>
      </c>
      <c r="G226" s="8">
        <v>0</v>
      </c>
      <c r="H226" s="34">
        <v>123000</v>
      </c>
    </row>
    <row r="227" spans="1:8" x14ac:dyDescent="0.2">
      <c r="A227" s="10" t="s">
        <v>392</v>
      </c>
      <c r="B227" s="10" t="s">
        <v>114</v>
      </c>
      <c r="C227" s="11" t="s">
        <v>393</v>
      </c>
      <c r="D227" s="35">
        <v>123000</v>
      </c>
      <c r="E227" s="9">
        <v>44000</v>
      </c>
      <c r="F227" s="35">
        <v>0</v>
      </c>
      <c r="G227" s="9">
        <v>0</v>
      </c>
      <c r="H227" s="35">
        <v>123000</v>
      </c>
    </row>
    <row r="228" spans="1:8" ht="22.5" x14ac:dyDescent="0.2">
      <c r="A228" s="3" t="s">
        <v>8</v>
      </c>
      <c r="B228" s="3" t="s">
        <v>26</v>
      </c>
      <c r="C228" s="4" t="s">
        <v>27</v>
      </c>
      <c r="D228" s="33">
        <v>21000</v>
      </c>
      <c r="E228" s="5">
        <v>9942.85</v>
      </c>
      <c r="F228" s="33">
        <v>-17000</v>
      </c>
      <c r="G228" s="5">
        <v>-80.95</v>
      </c>
      <c r="H228" s="33">
        <v>4000</v>
      </c>
    </row>
    <row r="229" spans="1:8" x14ac:dyDescent="0.2">
      <c r="A229" s="6"/>
      <c r="B229" s="6" t="s">
        <v>112</v>
      </c>
      <c r="C229" s="7" t="s">
        <v>113</v>
      </c>
      <c r="D229" s="34">
        <v>21000</v>
      </c>
      <c r="E229" s="8">
        <v>9942.85</v>
      </c>
      <c r="F229" s="34">
        <v>-17000</v>
      </c>
      <c r="G229" s="8">
        <v>-80.95</v>
      </c>
      <c r="H229" s="34">
        <v>4000</v>
      </c>
    </row>
    <row r="230" spans="1:8" x14ac:dyDescent="0.2">
      <c r="A230" s="10" t="s">
        <v>394</v>
      </c>
      <c r="B230" s="10" t="s">
        <v>114</v>
      </c>
      <c r="C230" s="11" t="s">
        <v>375</v>
      </c>
      <c r="D230" s="35">
        <v>21000</v>
      </c>
      <c r="E230" s="9">
        <v>9942.85</v>
      </c>
      <c r="F230" s="35">
        <v>-17000</v>
      </c>
      <c r="G230" s="9">
        <v>-80.95</v>
      </c>
      <c r="H230" s="35">
        <v>4000</v>
      </c>
    </row>
    <row r="231" spans="1:8" ht="22.5" x14ac:dyDescent="0.2">
      <c r="A231" s="3" t="s">
        <v>8</v>
      </c>
      <c r="B231" s="3" t="s">
        <v>29</v>
      </c>
      <c r="C231" s="4" t="s">
        <v>30</v>
      </c>
      <c r="D231" s="33">
        <v>0</v>
      </c>
      <c r="E231" s="5">
        <v>2123.46</v>
      </c>
      <c r="F231" s="33">
        <v>17000</v>
      </c>
      <c r="G231" s="5">
        <v>100</v>
      </c>
      <c r="H231" s="33">
        <v>17000</v>
      </c>
    </row>
    <row r="232" spans="1:8" x14ac:dyDescent="0.2">
      <c r="A232" s="6"/>
      <c r="B232" s="6" t="s">
        <v>112</v>
      </c>
      <c r="C232" s="7" t="s">
        <v>113</v>
      </c>
      <c r="D232" s="34">
        <v>0</v>
      </c>
      <c r="E232" s="8">
        <v>2123.46</v>
      </c>
      <c r="F232" s="34">
        <v>17000</v>
      </c>
      <c r="G232" s="8">
        <v>100</v>
      </c>
      <c r="H232" s="34">
        <v>17000</v>
      </c>
    </row>
    <row r="233" spans="1:8" x14ac:dyDescent="0.2">
      <c r="A233" s="10" t="s">
        <v>395</v>
      </c>
      <c r="B233" s="10" t="s">
        <v>114</v>
      </c>
      <c r="C233" s="11" t="s">
        <v>375</v>
      </c>
      <c r="D233" s="35">
        <v>0</v>
      </c>
      <c r="E233" s="9">
        <v>2123.46</v>
      </c>
      <c r="F233" s="35">
        <v>17000</v>
      </c>
      <c r="G233" s="9">
        <v>100</v>
      </c>
      <c r="H233" s="35">
        <v>17000</v>
      </c>
    </row>
    <row r="234" spans="1:8" x14ac:dyDescent="0.2">
      <c r="A234" s="3" t="s">
        <v>8</v>
      </c>
      <c r="B234" s="3" t="s">
        <v>33</v>
      </c>
      <c r="C234" s="4" t="s">
        <v>34</v>
      </c>
      <c r="D234" s="33">
        <v>119000</v>
      </c>
      <c r="E234" s="5">
        <v>77823.16</v>
      </c>
      <c r="F234" s="33">
        <v>-98000</v>
      </c>
      <c r="G234" s="5">
        <v>-82.35</v>
      </c>
      <c r="H234" s="33">
        <v>21000</v>
      </c>
    </row>
    <row r="235" spans="1:8" x14ac:dyDescent="0.2">
      <c r="A235" s="6"/>
      <c r="B235" s="6" t="s">
        <v>112</v>
      </c>
      <c r="C235" s="7" t="s">
        <v>113</v>
      </c>
      <c r="D235" s="34">
        <v>109200</v>
      </c>
      <c r="E235" s="8">
        <v>69279.929999999993</v>
      </c>
      <c r="F235" s="34">
        <v>-98000</v>
      </c>
      <c r="G235" s="8">
        <v>-89.74</v>
      </c>
      <c r="H235" s="34">
        <v>11200</v>
      </c>
    </row>
    <row r="236" spans="1:8" x14ac:dyDescent="0.2">
      <c r="A236" s="10" t="s">
        <v>396</v>
      </c>
      <c r="B236" s="10" t="s">
        <v>114</v>
      </c>
      <c r="C236" s="11" t="s">
        <v>375</v>
      </c>
      <c r="D236" s="35">
        <v>91300</v>
      </c>
      <c r="E236" s="9">
        <v>56342.77</v>
      </c>
      <c r="F236" s="35">
        <v>-85200</v>
      </c>
      <c r="G236" s="9">
        <v>-93.32</v>
      </c>
      <c r="H236" s="35">
        <v>6100</v>
      </c>
    </row>
    <row r="237" spans="1:8" x14ac:dyDescent="0.2">
      <c r="A237" s="10" t="s">
        <v>397</v>
      </c>
      <c r="B237" s="10" t="s">
        <v>115</v>
      </c>
      <c r="C237" s="11" t="s">
        <v>250</v>
      </c>
      <c r="D237" s="35">
        <v>1000</v>
      </c>
      <c r="E237" s="9">
        <v>0</v>
      </c>
      <c r="F237" s="35">
        <v>0</v>
      </c>
      <c r="G237" s="9">
        <v>0</v>
      </c>
      <c r="H237" s="35">
        <v>1000</v>
      </c>
    </row>
    <row r="238" spans="1:8" x14ac:dyDescent="0.2">
      <c r="A238" s="10" t="s">
        <v>398</v>
      </c>
      <c r="B238" s="10" t="s">
        <v>116</v>
      </c>
      <c r="C238" s="11" t="s">
        <v>378</v>
      </c>
      <c r="D238" s="35">
        <v>2000</v>
      </c>
      <c r="E238" s="9">
        <v>2000</v>
      </c>
      <c r="F238" s="35">
        <v>0</v>
      </c>
      <c r="G238" s="9">
        <v>0</v>
      </c>
      <c r="H238" s="35">
        <v>2000</v>
      </c>
    </row>
    <row r="239" spans="1:8" ht="22.5" x14ac:dyDescent="0.2">
      <c r="A239" s="10" t="s">
        <v>399</v>
      </c>
      <c r="B239" s="10" t="s">
        <v>117</v>
      </c>
      <c r="C239" s="11" t="s">
        <v>380</v>
      </c>
      <c r="D239" s="35">
        <v>14900</v>
      </c>
      <c r="E239" s="9">
        <v>10937.16</v>
      </c>
      <c r="F239" s="35">
        <v>-12800</v>
      </c>
      <c r="G239" s="9">
        <v>-85.91</v>
      </c>
      <c r="H239" s="35">
        <v>2100</v>
      </c>
    </row>
    <row r="240" spans="1:8" x14ac:dyDescent="0.2">
      <c r="A240" s="6"/>
      <c r="B240" s="6" t="s">
        <v>96</v>
      </c>
      <c r="C240" s="7" t="s">
        <v>97</v>
      </c>
      <c r="D240" s="34">
        <v>9800</v>
      </c>
      <c r="E240" s="8">
        <v>8543.23</v>
      </c>
      <c r="F240" s="34">
        <v>0</v>
      </c>
      <c r="G240" s="8">
        <v>0</v>
      </c>
      <c r="H240" s="34">
        <v>9800</v>
      </c>
    </row>
    <row r="241" spans="1:8" x14ac:dyDescent="0.2">
      <c r="A241" s="10" t="s">
        <v>400</v>
      </c>
      <c r="B241" s="10" t="s">
        <v>118</v>
      </c>
      <c r="C241" s="11" t="s">
        <v>382</v>
      </c>
      <c r="D241" s="35">
        <v>1000</v>
      </c>
      <c r="E241" s="9">
        <v>701.41</v>
      </c>
      <c r="F241" s="35">
        <v>0</v>
      </c>
      <c r="G241" s="9">
        <v>0</v>
      </c>
      <c r="H241" s="35">
        <v>1000</v>
      </c>
    </row>
    <row r="242" spans="1:8" x14ac:dyDescent="0.2">
      <c r="A242" s="10" t="s">
        <v>401</v>
      </c>
      <c r="B242" s="10" t="s">
        <v>119</v>
      </c>
      <c r="C242" s="11" t="s">
        <v>402</v>
      </c>
      <c r="D242" s="35">
        <v>7800</v>
      </c>
      <c r="E242" s="9">
        <v>7800</v>
      </c>
      <c r="F242" s="35">
        <v>0</v>
      </c>
      <c r="G242" s="9">
        <v>0</v>
      </c>
      <c r="H242" s="35">
        <v>7800</v>
      </c>
    </row>
    <row r="243" spans="1:8" x14ac:dyDescent="0.2">
      <c r="A243" s="10" t="s">
        <v>403</v>
      </c>
      <c r="B243" s="10" t="s">
        <v>128</v>
      </c>
      <c r="C243" s="11" t="s">
        <v>404</v>
      </c>
      <c r="D243" s="35">
        <v>1000</v>
      </c>
      <c r="E243" s="9">
        <v>41.82</v>
      </c>
      <c r="F243" s="35">
        <v>0</v>
      </c>
      <c r="G243" s="9">
        <v>0</v>
      </c>
      <c r="H243" s="35">
        <v>1000</v>
      </c>
    </row>
    <row r="244" spans="1:8" x14ac:dyDescent="0.2">
      <c r="A244" s="3" t="s">
        <v>8</v>
      </c>
      <c r="B244" s="3" t="s">
        <v>35</v>
      </c>
      <c r="C244" s="4" t="s">
        <v>36</v>
      </c>
      <c r="D244" s="33">
        <v>0</v>
      </c>
      <c r="E244" s="5">
        <v>14368.77</v>
      </c>
      <c r="F244" s="33">
        <v>98000</v>
      </c>
      <c r="G244" s="5">
        <v>100</v>
      </c>
      <c r="H244" s="33">
        <v>98000</v>
      </c>
    </row>
    <row r="245" spans="1:8" x14ac:dyDescent="0.2">
      <c r="A245" s="6"/>
      <c r="B245" s="6" t="s">
        <v>112</v>
      </c>
      <c r="C245" s="7" t="s">
        <v>113</v>
      </c>
      <c r="D245" s="34">
        <v>0</v>
      </c>
      <c r="E245" s="8">
        <v>14368.77</v>
      </c>
      <c r="F245" s="34">
        <v>98000</v>
      </c>
      <c r="G245" s="8">
        <v>100</v>
      </c>
      <c r="H245" s="34">
        <v>98000</v>
      </c>
    </row>
    <row r="246" spans="1:8" x14ac:dyDescent="0.2">
      <c r="A246" s="10" t="s">
        <v>405</v>
      </c>
      <c r="B246" s="10" t="s">
        <v>114</v>
      </c>
      <c r="C246" s="11" t="s">
        <v>375</v>
      </c>
      <c r="D246" s="35">
        <v>0</v>
      </c>
      <c r="E246" s="9">
        <v>12032.96</v>
      </c>
      <c r="F246" s="35">
        <v>85200</v>
      </c>
      <c r="G246" s="9">
        <v>100</v>
      </c>
      <c r="H246" s="35">
        <v>85200</v>
      </c>
    </row>
    <row r="247" spans="1:8" x14ac:dyDescent="0.2">
      <c r="A247" s="10" t="s">
        <v>406</v>
      </c>
      <c r="B247" s="10" t="s">
        <v>117</v>
      </c>
      <c r="C247" s="11" t="s">
        <v>407</v>
      </c>
      <c r="D247" s="35">
        <v>0</v>
      </c>
      <c r="E247" s="9">
        <v>2335.81</v>
      </c>
      <c r="F247" s="35">
        <v>12800</v>
      </c>
      <c r="G247" s="9">
        <v>100</v>
      </c>
      <c r="H247" s="35">
        <v>12800</v>
      </c>
    </row>
    <row r="248" spans="1:8" ht="22.5" x14ac:dyDescent="0.2">
      <c r="A248" s="19" t="s">
        <v>145</v>
      </c>
      <c r="B248" s="19" t="s">
        <v>408</v>
      </c>
      <c r="C248" s="20" t="s">
        <v>409</v>
      </c>
      <c r="D248" s="43">
        <v>5000</v>
      </c>
      <c r="E248" s="21">
        <v>0</v>
      </c>
      <c r="F248" s="43">
        <v>0</v>
      </c>
      <c r="G248" s="21">
        <v>0</v>
      </c>
      <c r="H248" s="43">
        <v>5000</v>
      </c>
    </row>
    <row r="249" spans="1:8" x14ac:dyDescent="0.2">
      <c r="A249" s="3" t="s">
        <v>8</v>
      </c>
      <c r="B249" s="3" t="s">
        <v>65</v>
      </c>
      <c r="C249" s="4" t="s">
        <v>66</v>
      </c>
      <c r="D249" s="33">
        <v>5000</v>
      </c>
      <c r="E249" s="5">
        <v>0</v>
      </c>
      <c r="F249" s="33">
        <v>0</v>
      </c>
      <c r="G249" s="5">
        <v>0</v>
      </c>
      <c r="H249" s="33">
        <v>5000</v>
      </c>
    </row>
    <row r="250" spans="1:8" x14ac:dyDescent="0.2">
      <c r="A250" s="6"/>
      <c r="B250" s="6" t="s">
        <v>96</v>
      </c>
      <c r="C250" s="7" t="s">
        <v>97</v>
      </c>
      <c r="D250" s="34">
        <v>5000</v>
      </c>
      <c r="E250" s="8">
        <v>0</v>
      </c>
      <c r="F250" s="34">
        <v>0</v>
      </c>
      <c r="G250" s="8">
        <v>0</v>
      </c>
      <c r="H250" s="34">
        <v>5000</v>
      </c>
    </row>
    <row r="251" spans="1:8" x14ac:dyDescent="0.2">
      <c r="A251" s="10" t="s">
        <v>410</v>
      </c>
      <c r="B251" s="10" t="s">
        <v>118</v>
      </c>
      <c r="C251" s="11" t="s">
        <v>176</v>
      </c>
      <c r="D251" s="35">
        <v>5000</v>
      </c>
      <c r="E251" s="9">
        <v>0</v>
      </c>
      <c r="F251" s="35">
        <v>0</v>
      </c>
      <c r="G251" s="9">
        <v>0</v>
      </c>
      <c r="H251" s="35">
        <v>5000</v>
      </c>
    </row>
    <row r="252" spans="1:8" ht="12.75" hidden="1" customHeight="1" x14ac:dyDescent="0.2"/>
  </sheetData>
  <phoneticPr fontId="0" type="noConversion"/>
  <pageMargins left="0.39370078740157483" right="0.19685039370078741" top="0.39370078740157483" bottom="0.62992125984251968" header="0.39370078740157483" footer="0.39370078740157483"/>
  <pageSetup paperSize="9" scale="85" firstPageNumber="11" fitToHeight="0" orientation="portrait" useFirstPageNumber="1" horizontalDpi="300" verticalDpi="300" r:id="rId1"/>
  <headerFooter alignWithMargins="0">
    <oddFooter>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Prihodi</vt:lpstr>
      <vt:lpstr>Rashodi</vt:lpstr>
      <vt:lpstr>Prihodi!Print_Titles</vt:lpstr>
      <vt:lpstr>Rashodi!Print_Titles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2026-07-08T11:43:16Z</dcterms:created>
  <dcterms:modified xsi:type="dcterms:W3CDTF">2026-07-14T06:58:05Z</dcterms:modified>
</cp:coreProperties>
</file>